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مهر 07\"/>
    </mc:Choice>
  </mc:AlternateContent>
  <xr:revisionPtr revIDLastSave="0" documentId="13_ncr:1_{DEB33B67-3F51-4DAB-91F8-F0662498B4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_FilterDatabase" localSheetId="11" hidden="1">'درآمد سپرده بانکی'!$A$7:$J$21</definedName>
    <definedName name="_xlnm._FilterDatabase" localSheetId="5" hidden="1">سپرده!$A$8:$L$22</definedName>
    <definedName name="_xlnm.Print_Area" localSheetId="3">اوراق!$A$1:$AM$30</definedName>
    <definedName name="_xlnm.Print_Area" localSheetId="4">'تعدیل قیمت'!$A$1:$N$22</definedName>
    <definedName name="_xlnm.Print_Area" localSheetId="6">درآمد!$A$1:$K$13</definedName>
    <definedName name="_xlnm.Print_Area" localSheetId="11">'درآمد سپرده بانکی'!$A$1:$K$21</definedName>
    <definedName name="_xlnm.Print_Area" localSheetId="9">'درآمد سرمایه گذاری در اوراق به'!$A$1:$S$37</definedName>
    <definedName name="_xlnm.Print_Area" localSheetId="7">'درآمد سرمایه گذاری در سهام'!$A$1:$X$79</definedName>
    <definedName name="_xlnm.Print_Area" localSheetId="8">'درآمد سرمایه گذاری در صندوق'!$A$1:$X$25</definedName>
    <definedName name="_xlnm.Print_Area" localSheetId="13">'درآمد سود سهام'!$A$1:$T$35</definedName>
    <definedName name="_xlnm.Print_Area" localSheetId="17">'درآمد ناشی از تغییر قیمت اوراق'!$A$1:$S$94</definedName>
    <definedName name="_xlnm.Print_Area" localSheetId="16">'درآمد ناشی از فروش'!$A$1:$S$42</definedName>
    <definedName name="_xlnm.Print_Area" localSheetId="12">'سایر درآمدها'!$A$1:$G$11</definedName>
    <definedName name="_xlnm.Print_Area" localSheetId="5">سپرده!$A$1:$M$22</definedName>
    <definedName name="_xlnm.Print_Area" localSheetId="1">سهام!$A$1:$AC$65</definedName>
    <definedName name="_xlnm.Print_Area" localSheetId="14">'سود اوراق بهادار'!$A$1:$U$34</definedName>
    <definedName name="_xlnm.Print_Area" localSheetId="15">'سود سپرده بانکی'!$A$1:$N$22</definedName>
    <definedName name="_xlnm.Print_Area" localSheetId="0">'صورت وضعیت'!$A$1:$B$6</definedName>
    <definedName name="_xlnm.Print_Area" localSheetId="10">'مبالغ تخصیصی اوراق'!$A$1:$R$22</definedName>
    <definedName name="_xlnm.Print_Area" localSheetId="2">'واحدهای صندوق'!$A$1:$AB$21</definedName>
  </definedNames>
  <calcPr calcId="191029"/>
</workbook>
</file>

<file path=xl/calcChain.xml><?xml version="1.0" encoding="utf-8"?>
<calcChain xmlns="http://schemas.openxmlformats.org/spreadsheetml/2006/main">
  <c r="M21" i="12" l="1"/>
  <c r="T11" i="12"/>
  <c r="J20" i="12"/>
  <c r="J19" i="12"/>
  <c r="J18" i="12"/>
  <c r="U17" i="12"/>
  <c r="J17" i="12"/>
  <c r="U16" i="12"/>
  <c r="J16" i="12"/>
  <c r="J15" i="12"/>
  <c r="U14" i="12"/>
  <c r="J14" i="12"/>
  <c r="T13" i="12"/>
  <c r="J13" i="12"/>
  <c r="U12" i="12"/>
  <c r="J12" i="12"/>
  <c r="J11" i="12"/>
  <c r="T10" i="12"/>
  <c r="J10" i="12"/>
  <c r="J9" i="12"/>
  <c r="J8" i="12"/>
  <c r="J21" i="12" s="1"/>
  <c r="F12" i="8" l="1"/>
  <c r="F11" i="8"/>
  <c r="F13" i="8" s="1"/>
  <c r="F10" i="8"/>
  <c r="F9" i="8"/>
  <c r="F8" i="8"/>
  <c r="L22" i="7"/>
</calcChain>
</file>

<file path=xl/sharedStrings.xml><?xml version="1.0" encoding="utf-8"?>
<sst xmlns="http://schemas.openxmlformats.org/spreadsheetml/2006/main" count="923" uniqueCount="336">
  <si>
    <t>صندوق سرمایه‌گذاری امین انصار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</si>
  <si>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</si>
  <si>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</si>
  <si>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</si>
  <si>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</si>
  <si>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</si>
  <si>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</si>
  <si>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</si>
  <si>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</si>
  <si>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</si>
  <si>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</si>
  <si>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</si>
  <si>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</si>
  <si>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</si>
  <si>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</si>
  <si>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</si>
  <si>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</si>
  <si>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</si>
  <si>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</si>
  <si>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</si>
  <si>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 ملت</t>
  </si>
  <si>
    <t>بهنوش‌ ایران‌</t>
  </si>
  <si>
    <t>پالایش نفت اصفهان</t>
  </si>
  <si>
    <t>پالایش نفت بندرعباس</t>
  </si>
  <si>
    <t>پالایش نفت تهران</t>
  </si>
  <si>
    <t>پاکدیس</t>
  </si>
  <si>
    <t>پاکسان‌</t>
  </si>
  <si>
    <t>پتروشیمی اروند</t>
  </si>
  <si>
    <t>پتروشیمی بوعلی سینا</t>
  </si>
  <si>
    <t>پتروشیمی پردیس</t>
  </si>
  <si>
    <t>پتروشیمی شازند</t>
  </si>
  <si>
    <t>پتروشیمی‌شیراز</t>
  </si>
  <si>
    <t>پخش البرز</t>
  </si>
  <si>
    <t>تامین سرمایه امین</t>
  </si>
  <si>
    <t>تولید نیروی برق سبز منجیل</t>
  </si>
  <si>
    <t>داروسازی دانا</t>
  </si>
  <si>
    <t>داروسازی کاسپین تامین</t>
  </si>
  <si>
    <t>ذوب گران رنگین فلز</t>
  </si>
  <si>
    <t>س. نفت و گاز و پتروشیمی تأمین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</si>
  <si>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</si>
  <si>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</si>
  <si>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</si>
  <si>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</si>
  <si>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</si>
  <si>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سرمایه گذاری تامین اجتماعی</t>
  </si>
  <si>
    <t>سرمایه گذاری صدرتامین</t>
  </si>
  <si>
    <t>سرمایه‌گذاری‌صندوق‌بازنشستگی‌</t>
  </si>
  <si>
    <t>سرمایه‌گذاری‌غدیر(هلدینگ‌</t>
  </si>
  <si>
    <t>سیمرغ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</si>
  <si>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</si>
  <si>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</si>
  <si>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</si>
  <si>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</si>
  <si>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</si>
  <si>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</si>
  <si>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</si>
  <si>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</si>
  <si>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</si>
  <si>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</si>
  <si>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</si>
  <si>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</si>
  <si>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</si>
  <si>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</si>
  <si>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</si>
  <si>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</si>
  <si>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شرکت صنایع غذایی مینو شرق</t>
  </si>
  <si>
    <t>صنعتی معدنی سیمان تجارت مهریز</t>
  </si>
  <si>
    <t>فولاد  خوزستان</t>
  </si>
  <si>
    <t>فولاد آلیاژی ایران</t>
  </si>
  <si>
    <t>گروه پتروشیمی تابان فردا</t>
  </si>
  <si>
    <t>گروه توسعه مالی مهرآیندگان</t>
  </si>
  <si>
    <t>گروه مالی صبا تامین</t>
  </si>
  <si>
    <t>گسترش صنایع روی ایرانیان</t>
  </si>
  <si>
    <t>ملی‌ صنایع‌ مس‌ ایران‌</t>
  </si>
  <si>
    <t>سرمایه گذاری دنیای سرمایه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</si>
  <si>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</si>
  <si>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</si>
  <si>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</si>
  <si>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</si>
  <si>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</si>
  <si>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</si>
  <si>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</si>
  <si>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</si>
  <si>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</si>
  <si>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</si>
  <si>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</si>
  <si>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پالایشی یکم-سهام</t>
  </si>
  <si>
    <t>صندوق س صنایع آروین1-بخشی</t>
  </si>
  <si>
    <t>صندوق س. مشترک امین آوید-س</t>
  </si>
  <si>
    <t>صندوق س.بخشی صنایع پاداش2-ب</t>
  </si>
  <si>
    <t>صندوق س.بخشی صنایع پاداش-ب</t>
  </si>
  <si>
    <t>صندوق س.بخشی کیان3-ب</t>
  </si>
  <si>
    <t>صندوق س.پشتوانه طلا زرفام آشنا</t>
  </si>
  <si>
    <t>صندوق س.دی سهام-سهام</t>
  </si>
  <si>
    <t>صندوق س.كالاي زمرد بيدار</t>
  </si>
  <si>
    <t>صندوق س.مبتنی بر کالای فارابی</t>
  </si>
  <si>
    <t>صندوق س.کالای پاداش1</t>
  </si>
  <si>
    <t>صندوق سرمایه گذاری طلای نور امین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</si>
  <si>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</si>
  <si>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</si>
  <si>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</si>
  <si>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</si>
  <si>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</si>
  <si>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</si>
  <si>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</si>
  <si>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</si>
  <si>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</si>
  <si>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اسنادخزانه-م4بودجه02-051021</t>
  </si>
  <si>
    <t>بله</t>
  </si>
  <si>
    <t>1402/08/15</t>
  </si>
  <si>
    <t>1405/10/21</t>
  </si>
  <si>
    <t>صکوک اجاره فارس806-بدون ضامن</t>
  </si>
  <si>
    <t>1404/06/24</t>
  </si>
  <si>
    <t>1408/06/24</t>
  </si>
  <si>
    <t>صکوک مرابحه دابور92-3ماهه23%</t>
  </si>
  <si>
    <t>1405/02/09</t>
  </si>
  <si>
    <t>1409/02/09</t>
  </si>
  <si>
    <t>صکوک مرابحه دارو901-بدون ضامن</t>
  </si>
  <si>
    <t>1405/01/08</t>
  </si>
  <si>
    <t>1409/01/08</t>
  </si>
  <si>
    <t>صکوک مرابحه دارو904-3ماهه23%</t>
  </si>
  <si>
    <t>1405/04/28</t>
  </si>
  <si>
    <t>1409/04/28</t>
  </si>
  <si>
    <t>مرابحه پارس میکاکیش060708</t>
  </si>
  <si>
    <t>1402/07/08</t>
  </si>
  <si>
    <t>1406/07/08</t>
  </si>
  <si>
    <t>مرابحه داروسازی داناامین090520</t>
  </si>
  <si>
    <t>1405/05/20</t>
  </si>
  <si>
    <t>1409/05/20</t>
  </si>
  <si>
    <t>مرابحه س. و توسعه کیش14050724</t>
  </si>
  <si>
    <t>1401/07/24</t>
  </si>
  <si>
    <t>1405/07/24</t>
  </si>
  <si>
    <t>مرابحه عام دولت108-ش.خ060218</t>
  </si>
  <si>
    <t>1401/04/18</t>
  </si>
  <si>
    <t>1406/02/18</t>
  </si>
  <si>
    <t>مرابحه عام دولت116-ش.خ060630</t>
  </si>
  <si>
    <t>1401/06/30</t>
  </si>
  <si>
    <t>1406/06/30</t>
  </si>
  <si>
    <t>مرابحه عام دولت137-ش.خ061229</t>
  </si>
  <si>
    <t>1402/06/29</t>
  </si>
  <si>
    <t>1406/12/29</t>
  </si>
  <si>
    <t>مرابحه عام دولت186-ش.خ051124</t>
  </si>
  <si>
    <t>1403/07/24</t>
  </si>
  <si>
    <t>1405/11/24</t>
  </si>
  <si>
    <t>مرابحه عام دولت187-ش.خ060424</t>
  </si>
  <si>
    <t>1406/04/24</t>
  </si>
  <si>
    <t>مرابحه عام دولت206-ش.خ051114</t>
  </si>
  <si>
    <t>1403/12/14</t>
  </si>
  <si>
    <t>1405/11/14</t>
  </si>
  <si>
    <t>مرابحه عام دولت223-ش.خ070431</t>
  </si>
  <si>
    <t>1404/04/31</t>
  </si>
  <si>
    <t>1407/04/31</t>
  </si>
  <si>
    <t>مرابحه عام دولت234-ش.خ070808</t>
  </si>
  <si>
    <t>1404/07/08</t>
  </si>
  <si>
    <t>1407/08/08</t>
  </si>
  <si>
    <t>مرابحه عام دولت235-ش.خ060915</t>
  </si>
  <si>
    <t>1404/07/15</t>
  </si>
  <si>
    <t>1406/09/15</t>
  </si>
  <si>
    <t>مرابحه عام دولت265-ش.خ070430</t>
  </si>
  <si>
    <t>1404/10/30</t>
  </si>
  <si>
    <t>1407/04/30</t>
  </si>
  <si>
    <t>مرابحه عام دولت274-ش.خ071105</t>
  </si>
  <si>
    <t>1404/12/05</t>
  </si>
  <si>
    <t>1407/11/05</t>
  </si>
  <si>
    <t>مرابحه عام دولت298-ش.خ080414</t>
  </si>
  <si>
    <t>1405/05/14</t>
  </si>
  <si>
    <t>1408/04/14</t>
  </si>
  <si>
    <t>شهرداری مشهد</t>
  </si>
  <si>
    <t>خیر</t>
  </si>
  <si>
    <t>1405/02/31</t>
  </si>
  <si>
    <t>1409/02/31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</si>
  <si>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</si>
  <si>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</si>
  <si>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</si>
  <si>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</si>
  <si>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</si>
  <si>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</si>
  <si>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</si>
  <si>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</si>
  <si>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6.28%</t>
  </si>
  <si>
    <t>0.16%</t>
  </si>
  <si>
    <t>5.20%</t>
  </si>
  <si>
    <t>-10.00%</t>
  </si>
  <si>
    <t>-1.20%</t>
  </si>
  <si>
    <t>3.68%</t>
  </si>
  <si>
    <t>3.03%</t>
  </si>
  <si>
    <t>0.60%</t>
  </si>
  <si>
    <t>0.00%</t>
  </si>
  <si>
    <t>2.39%</t>
  </si>
  <si>
    <t>-5.18%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</si>
  <si>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</si>
  <si>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</si>
  <si>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</si>
  <si>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</si>
  <si>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</si>
  <si>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</si>
  <si>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</si>
  <si>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</si>
  <si>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</si>
  <si>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</si>
  <si>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</si>
  <si>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</si>
  <si>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</si>
  <si>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</si>
  <si>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</si>
  <si>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</si>
  <si>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</si>
  <si>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</si>
  <si>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</si>
  <si>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</si>
  <si>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</si>
  <si>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</si>
  <si>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</si>
  <si>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</si>
  <si>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</si>
  <si>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</si>
  <si>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</si>
  <si>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</si>
  <si>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</si>
  <si>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</si>
  <si>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</si>
  <si>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</si>
  <si>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بانک‌ کارآفرین‌</t>
  </si>
  <si>
    <t>بیمه البرز</t>
  </si>
  <si>
    <t>گروه صنعتی درپاد تبریز</t>
  </si>
  <si>
    <t>صنایع شیمیایی کیمیاگران امروز</t>
  </si>
  <si>
    <t>ح . تامین سرمایه امین</t>
  </si>
  <si>
    <t>ح . پاکسان‌</t>
  </si>
  <si>
    <t>توسعه سامانه ی نرم افزاری نگین</t>
  </si>
  <si>
    <t>نیان باتری خاوران</t>
  </si>
  <si>
    <t>ح . معدنی‌وصنعتی‌چادرملو</t>
  </si>
  <si>
    <t>معدنی‌وصنعتی‌چادرملو</t>
  </si>
  <si>
    <t>بیمه اتکایی امین</t>
  </si>
  <si>
    <t>آلیاژ گستر هامون</t>
  </si>
  <si>
    <t>توسعه‌ صنایع‌ بهشهر(هلدینگ</t>
  </si>
  <si>
    <t>ح . سرمایه گذاری صدرتامین</t>
  </si>
  <si>
    <t>-2-2</t>
  </si>
  <si>
    <t>درآمد حاصل از سرمایه­گذاری در واحدهای صندوق</t>
  </si>
  <si>
    <t>درآمد سود صندوق</t>
  </si>
  <si>
    <t>صندوق طلای عیار مفید</t>
  </si>
  <si>
    <t>صندوق امین آوید</t>
  </si>
  <si>
    <t>صندوق س. كالاي پارسيان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</si>
  <si>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</si>
  <si>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</si>
  <si>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</si>
  <si>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</si>
  <si>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</si>
  <si>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خوارزم0411-6ماهه20%</t>
  </si>
  <si>
    <t>صکوک اجاره صند412-بدون ضامن</t>
  </si>
  <si>
    <t>صکوک اجاره صند502-بدون ضامن</t>
  </si>
  <si>
    <t>اجاره تامین اجتماعی14050509</t>
  </si>
  <si>
    <t>اسنادخزانه-م5بودجه01-041015</t>
  </si>
  <si>
    <t>مرابحه عام دولت173-ش.خ050620</t>
  </si>
  <si>
    <t>مرابحه عام دولت180-ش.خ041024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</si>
  <si>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</si>
  <si>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</si>
  <si>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</si>
  <si>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</si>
  <si>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</si>
  <si>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</si>
  <si>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</si>
  <si>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</si>
  <si>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</si>
  <si>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</si>
  <si>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</si>
  <si>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</si>
  <si>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</si>
  <si>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</si>
  <si>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</si>
  <si>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</si>
  <si>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</si>
  <si>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</si>
  <si>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</si>
  <si>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</si>
  <si>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</si>
  <si>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</si>
  <si>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</si>
  <si>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</si>
  <si>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</si>
  <si>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1404/12/10</t>
  </si>
  <si>
    <t>1405/04/31</t>
  </si>
  <si>
    <t>1405/03/27</t>
  </si>
  <si>
    <t>1405/05/28</t>
  </si>
  <si>
    <t>1405/04/25</t>
  </si>
  <si>
    <t>1405/05/31</t>
  </si>
  <si>
    <t>1405/05/18</t>
  </si>
  <si>
    <t>1405/06/23</t>
  </si>
  <si>
    <t>1405/03/31</t>
  </si>
  <si>
    <t>1405/05/06</t>
  </si>
  <si>
    <t>1405/06/21</t>
  </si>
  <si>
    <t>1404/10/24</t>
  </si>
  <si>
    <t>1405/02/05</t>
  </si>
  <si>
    <t>1405/04/23</t>
  </si>
  <si>
    <t>1404/11/28</t>
  </si>
  <si>
    <t>1405/04/27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</si>
  <si>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</si>
  <si>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</si>
  <si>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</si>
  <si>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</si>
  <si>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</si>
  <si>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1405/06/20</t>
  </si>
  <si>
    <t>1405/05/09</t>
  </si>
  <si>
    <t>1405/02/10</t>
  </si>
  <si>
    <t>1404/12/23</t>
  </si>
  <si>
    <t>1404/11/18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</si>
  <si>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</si>
  <si>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</si>
  <si>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</si>
  <si>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</si>
  <si>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</si>
  <si>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</si>
  <si>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</si>
  <si>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بانک دی</t>
  </si>
  <si>
    <t>سپرده بانک شهر</t>
  </si>
  <si>
    <t>سپرده بانک صادرات</t>
  </si>
  <si>
    <t>سپرده بانک گردشگری</t>
  </si>
  <si>
    <t>سپرده موسسه اعتباری ملل</t>
  </si>
  <si>
    <t>سپرده بانک اقتصاد نوین</t>
  </si>
  <si>
    <t>سپرده بانک سپه</t>
  </si>
  <si>
    <t>سپرده بانک پارسیان</t>
  </si>
  <si>
    <t>سپرده بانک پاسارگاد</t>
  </si>
  <si>
    <t>سپرده بانک تجارت</t>
  </si>
  <si>
    <t>سپرده بانک خاورمیانه</t>
  </si>
  <si>
    <t>سپرده بانک رفاه</t>
  </si>
  <si>
    <t>سپرده بانک ملت</t>
  </si>
  <si>
    <t xml:space="preserve">شرکت تامین سرمایه امین </t>
  </si>
  <si>
    <t xml:space="preserve">مدیر صندوق </t>
  </si>
  <si>
    <t>صکوک اجاره خوارزم0411</t>
  </si>
  <si>
    <t>صکوک اجاره صند412</t>
  </si>
  <si>
    <t>صند502</t>
  </si>
  <si>
    <t xml:space="preserve"> مرابحه پارس میکاکیش060708</t>
  </si>
  <si>
    <t>صکوک مرابحه دابور92</t>
  </si>
  <si>
    <t>اوراق مرابحه داروسازی داناامین090520</t>
  </si>
  <si>
    <t>صکوک مرابحه دارو904</t>
  </si>
  <si>
    <t>مجموع</t>
  </si>
  <si>
    <t>سپرده بانک اقتصادنوین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</si>
</sst>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B Nazanin"/>
      <charset val="178"/>
    </font>
    <font>
      <sz val="12"/>
      <name val="B Nazanin"/>
      <charset val="178"/>
    </font>
    <font>
      <sz val="14"/>
      <color rgb="FF000000"/>
      <name val="B Nazanin"/>
      <charset val="178"/>
    </font>
    <font>
      <b/>
      <sz val="10"/>
      <color rgb="FF000000"/>
      <name val="B Nazanin"/>
      <charset val="178"/>
    </font>
    <font>
      <sz val="1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E7F6FD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8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vertical="top"/>
    </xf>
    <xf numFmtId="0" fontId="5" fillId="0" borderId="4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9" fontId="5" fillId="0" borderId="5" xfId="1" applyNumberFormat="1" applyFont="1" applyFill="1" applyBorder="1" applyAlignment="1">
      <alignment horizontal="right" vertical="top"/>
    </xf>
    <xf numFmtId="10" fontId="5" fillId="0" borderId="0" xfId="1" applyNumberFormat="1" applyFont="1" applyFill="1" applyAlignment="1">
      <alignment horizontal="right" vertical="top"/>
    </xf>
    <xf numFmtId="10" fontId="5" fillId="0" borderId="0" xfId="1" applyNumberFormat="1" applyFont="1" applyFill="1" applyBorder="1" applyAlignment="1">
      <alignment horizontal="right" vertical="top"/>
    </xf>
    <xf numFmtId="10" fontId="5" fillId="0" borderId="4" xfId="1" applyNumberFormat="1" applyFont="1" applyFill="1" applyBorder="1" applyAlignment="1">
      <alignment horizontal="right" vertical="top"/>
    </xf>
    <xf numFmtId="0" fontId="7" fillId="0" borderId="0" xfId="2" applyAlignment="1">
      <alignment horizontal="left"/>
    </xf>
    <xf numFmtId="0" fontId="3" fillId="0" borderId="0" xfId="2" applyFont="1" applyAlignment="1">
      <alignment horizontal="right" vertical="center"/>
    </xf>
    <xf numFmtId="0" fontId="4" fillId="0" borderId="6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37" fontId="9" fillId="0" borderId="0" xfId="3" applyNumberFormat="1" applyFont="1" applyFill="1" applyAlignment="1">
      <alignment horizontal="center" vertical="center"/>
    </xf>
    <xf numFmtId="9" fontId="10" fillId="0" borderId="0" xfId="4" applyFont="1" applyFill="1" applyAlignment="1">
      <alignment horizontal="center"/>
    </xf>
    <xf numFmtId="165" fontId="5" fillId="0" borderId="0" xfId="3" applyNumberFormat="1" applyFont="1" applyFill="1" applyBorder="1" applyAlignment="1">
      <alignment horizontal="center" vertical="center"/>
    </xf>
    <xf numFmtId="3" fontId="7" fillId="0" borderId="0" xfId="2" applyNumberFormat="1" applyAlignment="1">
      <alignment horizontal="left"/>
    </xf>
    <xf numFmtId="0" fontId="11" fillId="0" borderId="0" xfId="2" applyFont="1" applyAlignment="1">
      <alignment horizontal="left" vertical="center" textRotation="90"/>
    </xf>
    <xf numFmtId="0" fontId="12" fillId="0" borderId="0" xfId="2" applyFont="1" applyAlignment="1">
      <alignment horizontal="left"/>
    </xf>
    <xf numFmtId="0" fontId="7" fillId="0" borderId="0" xfId="2" applyAlignment="1">
      <alignment horizontal="center"/>
    </xf>
    <xf numFmtId="165" fontId="5" fillId="0" borderId="2" xfId="3" applyNumberFormat="1" applyFont="1" applyFill="1" applyBorder="1" applyAlignment="1">
      <alignment vertical="center"/>
    </xf>
    <xf numFmtId="3" fontId="7" fillId="2" borderId="0" xfId="2" applyNumberFormat="1" applyFill="1" applyAlignment="1">
      <alignment horizontal="left" vertical="center" wrapText="1"/>
    </xf>
    <xf numFmtId="3" fontId="7" fillId="3" borderId="0" xfId="2" applyNumberFormat="1" applyFill="1" applyAlignment="1">
      <alignment horizontal="left" vertical="center" wrapText="1"/>
    </xf>
    <xf numFmtId="3" fontId="7" fillId="0" borderId="0" xfId="2" applyNumberFormat="1" applyAlignment="1">
      <alignment horizontal="left" vertical="center" wrapText="1"/>
    </xf>
    <xf numFmtId="165" fontId="5" fillId="0" borderId="0" xfId="3" applyNumberFormat="1" applyFont="1" applyFill="1" applyAlignment="1">
      <alignment horizontal="center" vertical="center"/>
    </xf>
    <xf numFmtId="37" fontId="7" fillId="0" borderId="0" xfId="2" applyNumberFormat="1" applyAlignment="1">
      <alignment horizontal="left"/>
    </xf>
    <xf numFmtId="165" fontId="7" fillId="0" borderId="0" xfId="3" applyNumberFormat="1" applyFont="1" applyAlignment="1">
      <alignment horizontal="left"/>
    </xf>
    <xf numFmtId="165" fontId="7" fillId="0" borderId="0" xfId="2" applyNumberFormat="1" applyAlignment="1">
      <alignment horizontal="left"/>
    </xf>
    <xf numFmtId="37" fontId="9" fillId="0" borderId="0" xfId="3" applyNumberFormat="1" applyFont="1" applyFill="1" applyBorder="1" applyAlignment="1">
      <alignment horizontal="center" vertical="center"/>
    </xf>
    <xf numFmtId="0" fontId="7" fillId="2" borderId="0" xfId="2" applyFill="1" applyAlignment="1">
      <alignment horizontal="left" vertical="center" wrapText="1"/>
    </xf>
    <xf numFmtId="164" fontId="10" fillId="0" borderId="0" xfId="4" applyNumberFormat="1" applyFont="1" applyFill="1" applyAlignment="1">
      <alignment horizontal="center"/>
    </xf>
    <xf numFmtId="0" fontId="7" fillId="3" borderId="0" xfId="2" applyFill="1" applyAlignment="1">
      <alignment horizontal="left" vertical="center" wrapText="1"/>
    </xf>
    <xf numFmtId="0" fontId="8" fillId="0" borderId="0" xfId="2" applyFont="1" applyAlignment="1">
      <alignment horizontal="center" vertical="center" textRotation="90"/>
    </xf>
    <xf numFmtId="10" fontId="10" fillId="0" borderId="0" xfId="4" applyNumberFormat="1" applyFont="1" applyFill="1" applyAlignment="1">
      <alignment horizontal="center"/>
    </xf>
    <xf numFmtId="0" fontId="8" fillId="0" borderId="0" xfId="2" applyFont="1" applyAlignment="1">
      <alignment horizontal="center" vertical="center"/>
    </xf>
    <xf numFmtId="37" fontId="5" fillId="0" borderId="8" xfId="3" applyNumberFormat="1" applyFont="1" applyFill="1" applyBorder="1" applyAlignment="1">
      <alignment horizontal="center" vertical="center"/>
    </xf>
    <xf numFmtId="0" fontId="7" fillId="0" borderId="0" xfId="2" applyAlignment="1">
      <alignment horizontal="left" vertical="center" wrapText="1"/>
    </xf>
    <xf numFmtId="0" fontId="5" fillId="0" borderId="0" xfId="0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37" fontId="5" fillId="0" borderId="8" xfId="3" applyNumberFormat="1" applyFont="1" applyFill="1" applyBorder="1" applyAlignment="1">
      <alignment horizontal="center" vertical="center"/>
    </xf>
    <xf numFmtId="165" fontId="5" fillId="0" borderId="0" xfId="3" applyNumberFormat="1" applyFont="1" applyFill="1" applyBorder="1" applyAlignment="1">
      <alignment vertical="center"/>
    </xf>
    <xf numFmtId="165" fontId="5" fillId="0" borderId="2" xfId="3" applyNumberFormat="1" applyFont="1" applyFill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 textRotation="90"/>
    </xf>
    <xf numFmtId="0" fontId="8" fillId="0" borderId="0" xfId="2" applyFont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">
    <cellStyle name="Comma 2" xfId="3" xr:uid="{32D78D18-699A-43F4-9E11-90EE8BF988D0}"/>
    <cellStyle name="Normal" xfId="0" builtinId="0"/>
    <cellStyle name="Normal 2" xfId="2" xr:uid="{DC47BFF9-BF42-4C97-9F9D-75D30F6E55F4}"/>
    <cellStyle name="Percent" xfId="1" builtinId="5"/>
    <cellStyle name="Percent 2" xfId="4" xr:uid="{61409061-518F-4A23-9350-1DF566003BA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15875</xdr:colOff>
      <xdr:row>43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5A00C3-AD5F-837D-B3B7-E5E676C6C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934125" y="0"/>
          <a:ext cx="788987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C34" sqref="C34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64" t="s">
        <v>0</v>
      </c>
      <c r="B1" s="64"/>
      <c r="C1" s="64"/>
    </row>
    <row r="2" spans="1:3" ht="21.75" customHeight="1" x14ac:dyDescent="0.2">
      <c r="A2" s="64" t="s">
        <v>1</v>
      </c>
      <c r="B2" s="64"/>
      <c r="C2" s="64"/>
    </row>
    <row r="3" spans="1:3" ht="21.75" customHeight="1" x14ac:dyDescent="0.2">
      <c r="A3" s="64" t="s">
        <v>2</v>
      </c>
      <c r="B3" s="64"/>
      <c r="C3" s="64"/>
    </row>
    <row r="4" spans="1:3" ht="7.35" customHeight="1" x14ac:dyDescent="0.2"/>
    <row r="5" spans="1:3" ht="123.6" customHeight="1" x14ac:dyDescent="0.2">
      <c r="B5" s="65"/>
    </row>
    <row r="6" spans="1:3" ht="123.6" customHeight="1" x14ac:dyDescent="0.2">
      <c r="B6" s="6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5"/>
  <sheetViews>
    <sheetView rightToLeft="1" view="pageBreakPreview" zoomScale="60" zoomScaleNormal="100" workbookViewId="0">
      <selection activeCell="J42" sqref="J42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9" bestFit="1" customWidth="1"/>
    <col min="9" max="9" width="1.28515625" customWidth="1"/>
    <col min="10" max="10" width="19.42578125" bestFit="1" customWidth="1"/>
    <col min="11" max="11" width="1.28515625" customWidth="1"/>
    <col min="12" max="12" width="12" bestFit="1" customWidth="1"/>
    <col min="13" max="13" width="1.28515625" customWidth="1"/>
    <col min="14" max="14" width="17.7109375" bestFit="1" customWidth="1"/>
    <col min="15" max="15" width="1.28515625" customWidth="1"/>
    <col min="16" max="16" width="13.28515625" bestFit="1" customWidth="1"/>
    <col min="17" max="17" width="1.28515625" customWidth="1"/>
    <col min="18" max="18" width="17.7109375" bestFit="1" customWidth="1"/>
    <col min="19" max="19" width="1.28515625" customWidth="1"/>
    <col min="20" max="20" width="13.42578125" bestFit="1" customWidth="1"/>
    <col min="21" max="21" width="1.28515625" customWidth="1"/>
    <col min="22" max="22" width="17.5703125" bestFit="1" customWidth="1"/>
    <col min="23" max="23" width="1.28515625" customWidth="1"/>
    <col min="24" max="24" width="19.140625" bestFit="1" customWidth="1"/>
    <col min="25" max="25" width="1.28515625" customWidth="1"/>
    <col min="26" max="26" width="19.140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28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3" spans="1:2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</row>
    <row r="4" spans="1:28" ht="14.45" customHeight="1" x14ac:dyDescent="0.2">
      <c r="A4" s="1" t="s">
        <v>3</v>
      </c>
      <c r="B4" s="66" t="s">
        <v>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28" ht="14.45" customHeight="1" x14ac:dyDescent="0.2">
      <c r="A5" s="66" t="s">
        <v>5</v>
      </c>
      <c r="B5" s="66"/>
      <c r="C5" s="66" t="s">
        <v>6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</row>
    <row r="6" spans="1:28" ht="14.45" customHeight="1" x14ac:dyDescent="0.2">
      <c r="F6" s="67" t="s">
        <v>7</v>
      </c>
      <c r="G6" s="67"/>
      <c r="H6" s="67"/>
      <c r="I6" s="67"/>
      <c r="J6" s="67"/>
      <c r="L6" s="67" t="s">
        <v>8</v>
      </c>
      <c r="M6" s="67"/>
      <c r="N6" s="67"/>
      <c r="O6" s="67"/>
      <c r="P6" s="67"/>
      <c r="Q6" s="67"/>
      <c r="R6" s="67"/>
      <c r="T6" s="67" t="s">
        <v>9</v>
      </c>
      <c r="U6" s="67"/>
      <c r="V6" s="67"/>
      <c r="W6" s="67"/>
      <c r="X6" s="67"/>
      <c r="Y6" s="67"/>
      <c r="Z6" s="67"/>
      <c r="AA6" s="67"/>
      <c r="AB6" s="67"/>
    </row>
    <row r="7" spans="1:28" ht="14.45" customHeight="1" x14ac:dyDescent="0.2">
      <c r="F7" s="3"/>
      <c r="G7" s="3"/>
      <c r="H7" s="3"/>
      <c r="I7" s="3"/>
      <c r="J7" s="3"/>
      <c r="L7" s="68" t="s">
        <v>10</v>
      </c>
      <c r="M7" s="68"/>
      <c r="N7" s="68"/>
      <c r="O7" s="3"/>
      <c r="P7" s="68" t="s">
        <v>11</v>
      </c>
      <c r="Q7" s="68"/>
      <c r="R7" s="6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67" t="s">
        <v>12</v>
      </c>
      <c r="B8" s="67"/>
      <c r="C8" s="67"/>
      <c r="E8" s="67" t="s">
        <v>13</v>
      </c>
      <c r="F8" s="6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69" t="s">
        <v>19</v>
      </c>
      <c r="B9" s="69"/>
      <c r="C9" s="69"/>
      <c r="E9" s="70">
        <v>10666000</v>
      </c>
      <c r="F9" s="70"/>
      <c r="H9" s="6">
        <v>35825573026</v>
      </c>
      <c r="J9" s="6">
        <v>49742693554</v>
      </c>
      <c r="L9" s="6">
        <v>0</v>
      </c>
      <c r="N9" s="6">
        <v>0</v>
      </c>
      <c r="P9" s="6">
        <v>-5330000</v>
      </c>
      <c r="R9" s="6">
        <v>25597787819</v>
      </c>
      <c r="T9" s="6">
        <v>5336000</v>
      </c>
      <c r="V9" s="6">
        <v>5240</v>
      </c>
      <c r="X9" s="6">
        <v>17922863083</v>
      </c>
      <c r="Z9" s="6">
        <v>27744504252.799999</v>
      </c>
      <c r="AB9" s="7">
        <v>0.06</v>
      </c>
    </row>
    <row r="10" spans="1:28" ht="21.75" customHeight="1" x14ac:dyDescent="0.2">
      <c r="A10" s="71" t="s">
        <v>20</v>
      </c>
      <c r="B10" s="71"/>
      <c r="C10" s="71"/>
      <c r="E10" s="72">
        <v>118750204</v>
      </c>
      <c r="F10" s="72"/>
      <c r="H10" s="9">
        <v>139121364532</v>
      </c>
      <c r="J10" s="9">
        <v>170149790548.92801</v>
      </c>
      <c r="L10" s="9">
        <v>0</v>
      </c>
      <c r="N10" s="9">
        <v>0</v>
      </c>
      <c r="P10" s="9">
        <v>0</v>
      </c>
      <c r="R10" s="9">
        <v>0</v>
      </c>
      <c r="T10" s="9">
        <v>118750204</v>
      </c>
      <c r="V10" s="9">
        <v>1518</v>
      </c>
      <c r="X10" s="9">
        <v>139121364532</v>
      </c>
      <c r="Z10" s="9">
        <v>178869378153.23499</v>
      </c>
      <c r="AB10" s="10">
        <v>0.39</v>
      </c>
    </row>
    <row r="11" spans="1:28" ht="21.75" customHeight="1" x14ac:dyDescent="0.2">
      <c r="A11" s="71" t="s">
        <v>21</v>
      </c>
      <c r="B11" s="71"/>
      <c r="C11" s="71"/>
      <c r="E11" s="72">
        <v>166631</v>
      </c>
      <c r="F11" s="72"/>
      <c r="H11" s="9">
        <v>16246775821</v>
      </c>
      <c r="J11" s="9">
        <v>13738345081.5233</v>
      </c>
      <c r="L11" s="9">
        <v>0</v>
      </c>
      <c r="N11" s="9">
        <v>0</v>
      </c>
      <c r="P11" s="9">
        <v>0</v>
      </c>
      <c r="R11" s="9">
        <v>0</v>
      </c>
      <c r="T11" s="9">
        <v>166631</v>
      </c>
      <c r="V11" s="9">
        <v>113400</v>
      </c>
      <c r="X11" s="9">
        <v>16246775821</v>
      </c>
      <c r="Z11" s="9">
        <v>18749889664.757999</v>
      </c>
      <c r="AB11" s="10">
        <v>0.04</v>
      </c>
    </row>
    <row r="12" spans="1:28" ht="21.75" customHeight="1" x14ac:dyDescent="0.2">
      <c r="A12" s="71" t="s">
        <v>22</v>
      </c>
      <c r="B12" s="71"/>
      <c r="C12" s="71"/>
      <c r="E12" s="72">
        <v>8515957</v>
      </c>
      <c r="F12" s="72"/>
      <c r="H12" s="9">
        <v>79022418211</v>
      </c>
      <c r="J12" s="9">
        <v>104781595289.636</v>
      </c>
      <c r="L12" s="9">
        <v>0</v>
      </c>
      <c r="N12" s="9">
        <v>0</v>
      </c>
      <c r="P12" s="9">
        <v>0</v>
      </c>
      <c r="R12" s="9">
        <v>0</v>
      </c>
      <c r="T12" s="9">
        <v>8515957</v>
      </c>
      <c r="V12" s="9">
        <v>13710</v>
      </c>
      <c r="X12" s="9">
        <v>79022418211</v>
      </c>
      <c r="Z12" s="9">
        <v>115851263824.267</v>
      </c>
      <c r="AB12" s="10">
        <v>0.25</v>
      </c>
    </row>
    <row r="13" spans="1:28" ht="21.75" customHeight="1" x14ac:dyDescent="0.2">
      <c r="A13" s="71" t="s">
        <v>23</v>
      </c>
      <c r="B13" s="71"/>
      <c r="C13" s="71"/>
      <c r="E13" s="72">
        <v>9976789</v>
      </c>
      <c r="F13" s="72"/>
      <c r="H13" s="9">
        <v>99983393360</v>
      </c>
      <c r="J13" s="9">
        <v>145723119157.56201</v>
      </c>
      <c r="L13" s="9">
        <v>0</v>
      </c>
      <c r="N13" s="9">
        <v>0</v>
      </c>
      <c r="P13" s="9">
        <v>0</v>
      </c>
      <c r="R13" s="9">
        <v>0</v>
      </c>
      <c r="T13" s="9">
        <v>9976789</v>
      </c>
      <c r="V13" s="9">
        <v>15250</v>
      </c>
      <c r="X13" s="9">
        <v>99983393360</v>
      </c>
      <c r="Z13" s="9">
        <v>150969943420.707</v>
      </c>
      <c r="AB13" s="10">
        <v>0.33</v>
      </c>
    </row>
    <row r="14" spans="1:28" ht="21.75" customHeight="1" x14ac:dyDescent="0.2">
      <c r="A14" s="71" t="s">
        <v>24</v>
      </c>
      <c r="B14" s="71"/>
      <c r="C14" s="71"/>
      <c r="E14" s="72">
        <v>19109034</v>
      </c>
      <c r="F14" s="72"/>
      <c r="H14" s="9">
        <v>69743070543</v>
      </c>
      <c r="J14" s="9">
        <v>120973229046.608</v>
      </c>
      <c r="L14" s="9">
        <v>0</v>
      </c>
      <c r="N14" s="9">
        <v>0</v>
      </c>
      <c r="P14" s="9">
        <v>0</v>
      </c>
      <c r="R14" s="9">
        <v>0</v>
      </c>
      <c r="T14" s="9">
        <v>19109034</v>
      </c>
      <c r="V14" s="9">
        <v>6700</v>
      </c>
      <c r="X14" s="9">
        <v>69743070543</v>
      </c>
      <c r="Z14" s="9">
        <v>127040851820.106</v>
      </c>
      <c r="AB14" s="10">
        <v>0.28000000000000003</v>
      </c>
    </row>
    <row r="15" spans="1:28" ht="21.75" customHeight="1" x14ac:dyDescent="0.2">
      <c r="A15" s="71" t="s">
        <v>25</v>
      </c>
      <c r="B15" s="71"/>
      <c r="C15" s="71"/>
      <c r="E15" s="72">
        <v>2100000</v>
      </c>
      <c r="F15" s="72"/>
      <c r="H15" s="9">
        <v>29225067054</v>
      </c>
      <c r="J15" s="9">
        <v>24275885550</v>
      </c>
      <c r="L15" s="9">
        <v>0</v>
      </c>
      <c r="N15" s="9">
        <v>0</v>
      </c>
      <c r="P15" s="9">
        <v>0</v>
      </c>
      <c r="R15" s="9">
        <v>0</v>
      </c>
      <c r="T15" s="9">
        <v>2100000</v>
      </c>
      <c r="V15" s="9">
        <v>14850</v>
      </c>
      <c r="X15" s="9">
        <v>29225067054</v>
      </c>
      <c r="Z15" s="9">
        <v>30943939950</v>
      </c>
      <c r="AB15" s="10">
        <v>7.0000000000000007E-2</v>
      </c>
    </row>
    <row r="16" spans="1:28" ht="21.75" customHeight="1" x14ac:dyDescent="0.2">
      <c r="A16" s="71" t="s">
        <v>26</v>
      </c>
      <c r="B16" s="71"/>
      <c r="C16" s="71"/>
      <c r="E16" s="72">
        <v>217416</v>
      </c>
      <c r="F16" s="72"/>
      <c r="H16" s="9">
        <v>494865923</v>
      </c>
      <c r="J16" s="9">
        <v>541495789.54320002</v>
      </c>
      <c r="L16" s="9">
        <v>0</v>
      </c>
      <c r="N16" s="9">
        <v>0</v>
      </c>
      <c r="P16" s="9">
        <v>0</v>
      </c>
      <c r="R16" s="9">
        <v>0</v>
      </c>
      <c r="T16" s="9">
        <v>217416</v>
      </c>
      <c r="V16" s="9">
        <v>2662</v>
      </c>
      <c r="X16" s="9">
        <v>494865923</v>
      </c>
      <c r="Z16" s="9">
        <v>574287566.43983996</v>
      </c>
      <c r="AB16" s="10">
        <v>0</v>
      </c>
    </row>
    <row r="17" spans="1:28" ht="21.75" customHeight="1" x14ac:dyDescent="0.2">
      <c r="A17" s="71" t="s">
        <v>27</v>
      </c>
      <c r="B17" s="71"/>
      <c r="C17" s="71"/>
      <c r="E17" s="72">
        <v>980000</v>
      </c>
      <c r="F17" s="72"/>
      <c r="H17" s="9">
        <v>49926450597</v>
      </c>
      <c r="J17" s="9">
        <v>54601641290</v>
      </c>
      <c r="L17" s="9">
        <v>0</v>
      </c>
      <c r="N17" s="9">
        <v>0</v>
      </c>
      <c r="P17" s="9">
        <v>0</v>
      </c>
      <c r="R17" s="9">
        <v>0</v>
      </c>
      <c r="T17" s="9">
        <v>980000</v>
      </c>
      <c r="V17" s="9">
        <v>65540</v>
      </c>
      <c r="X17" s="9">
        <v>49926450597</v>
      </c>
      <c r="Z17" s="9">
        <v>63732708284</v>
      </c>
      <c r="AB17" s="10">
        <v>0.14000000000000001</v>
      </c>
    </row>
    <row r="18" spans="1:28" ht="21.75" customHeight="1" x14ac:dyDescent="0.2">
      <c r="A18" s="71" t="s">
        <v>28</v>
      </c>
      <c r="B18" s="71"/>
      <c r="C18" s="71"/>
      <c r="E18" s="72">
        <v>1317986</v>
      </c>
      <c r="F18" s="72"/>
      <c r="H18" s="9">
        <v>42290641027</v>
      </c>
      <c r="J18" s="9">
        <v>77827057088.772202</v>
      </c>
      <c r="L18" s="9">
        <v>0</v>
      </c>
      <c r="N18" s="9">
        <v>0</v>
      </c>
      <c r="P18" s="9">
        <v>0</v>
      </c>
      <c r="R18" s="9">
        <v>0</v>
      </c>
      <c r="T18" s="9">
        <v>1317986</v>
      </c>
      <c r="V18" s="9">
        <v>59430</v>
      </c>
      <c r="X18" s="9">
        <v>42290641027</v>
      </c>
      <c r="Z18" s="9">
        <v>77722433251.314606</v>
      </c>
      <c r="AB18" s="10">
        <v>0.17</v>
      </c>
    </row>
    <row r="19" spans="1:28" ht="21.75" customHeight="1" x14ac:dyDescent="0.2">
      <c r="A19" s="71" t="s">
        <v>29</v>
      </c>
      <c r="B19" s="71"/>
      <c r="C19" s="71"/>
      <c r="E19" s="72">
        <v>3994160</v>
      </c>
      <c r="F19" s="72"/>
      <c r="H19" s="9">
        <v>59973652815</v>
      </c>
      <c r="J19" s="9">
        <v>53345818027.472</v>
      </c>
      <c r="L19" s="9">
        <v>0</v>
      </c>
      <c r="N19" s="9">
        <v>0</v>
      </c>
      <c r="P19" s="9">
        <v>-3994160</v>
      </c>
      <c r="R19" s="9">
        <v>46641971905</v>
      </c>
      <c r="T19" s="9">
        <v>0</v>
      </c>
      <c r="V19" s="9">
        <v>0</v>
      </c>
      <c r="X19" s="9">
        <v>0</v>
      </c>
      <c r="Z19" s="9">
        <v>0</v>
      </c>
      <c r="AB19" s="10">
        <v>0</v>
      </c>
    </row>
    <row r="20" spans="1:28" ht="21.75" customHeight="1" x14ac:dyDescent="0.2">
      <c r="A20" s="71" t="s">
        <v>30</v>
      </c>
      <c r="B20" s="71"/>
      <c r="C20" s="71"/>
      <c r="E20" s="72">
        <v>3720858</v>
      </c>
      <c r="F20" s="72"/>
      <c r="H20" s="9">
        <v>59792798251</v>
      </c>
      <c r="J20" s="9">
        <v>103637128198.216</v>
      </c>
      <c r="L20" s="9">
        <v>0</v>
      </c>
      <c r="N20" s="9">
        <v>0</v>
      </c>
      <c r="P20" s="9">
        <v>0</v>
      </c>
      <c r="R20" s="9">
        <v>0</v>
      </c>
      <c r="T20" s="9">
        <v>3720858</v>
      </c>
      <c r="V20" s="9">
        <v>35090</v>
      </c>
      <c r="X20" s="9">
        <v>59792798251</v>
      </c>
      <c r="Z20" s="9">
        <v>129555640487.189</v>
      </c>
      <c r="AB20" s="10">
        <v>0.28000000000000003</v>
      </c>
    </row>
    <row r="21" spans="1:28" ht="21.75" customHeight="1" x14ac:dyDescent="0.2">
      <c r="A21" s="71" t="s">
        <v>31</v>
      </c>
      <c r="B21" s="71"/>
      <c r="C21" s="71"/>
      <c r="E21" s="72">
        <v>943935</v>
      </c>
      <c r="F21" s="72"/>
      <c r="H21" s="9">
        <v>68594320973</v>
      </c>
      <c r="J21" s="9">
        <v>65667716993.569504</v>
      </c>
      <c r="L21" s="9">
        <v>0</v>
      </c>
      <c r="N21" s="9">
        <v>0</v>
      </c>
      <c r="P21" s="9">
        <v>0</v>
      </c>
      <c r="R21" s="9">
        <v>0</v>
      </c>
      <c r="T21" s="9">
        <v>943935</v>
      </c>
      <c r="V21" s="9">
        <v>69120</v>
      </c>
      <c r="X21" s="9">
        <v>68594320973</v>
      </c>
      <c r="Z21" s="9">
        <v>64740444994.944</v>
      </c>
      <c r="AB21" s="10">
        <v>0.14000000000000001</v>
      </c>
    </row>
    <row r="22" spans="1:28" ht="21.75" customHeight="1" x14ac:dyDescent="0.2">
      <c r="A22" s="71" t="s">
        <v>32</v>
      </c>
      <c r="B22" s="71"/>
      <c r="C22" s="71"/>
      <c r="E22" s="72">
        <v>3109557</v>
      </c>
      <c r="F22" s="72"/>
      <c r="H22" s="9">
        <v>24777572952</v>
      </c>
      <c r="J22" s="9">
        <v>40420313629.509003</v>
      </c>
      <c r="L22" s="9">
        <v>0</v>
      </c>
      <c r="N22" s="9">
        <v>0</v>
      </c>
      <c r="P22" s="9">
        <v>0</v>
      </c>
      <c r="R22" s="9">
        <v>0</v>
      </c>
      <c r="T22" s="9">
        <v>3109557</v>
      </c>
      <c r="V22" s="9">
        <v>13710</v>
      </c>
      <c r="X22" s="9">
        <v>24777572952</v>
      </c>
      <c r="Z22" s="9">
        <v>42302480905.386902</v>
      </c>
      <c r="AB22" s="10">
        <v>0.09</v>
      </c>
    </row>
    <row r="23" spans="1:28" ht="21.75" customHeight="1" x14ac:dyDescent="0.2">
      <c r="A23" s="71" t="s">
        <v>33</v>
      </c>
      <c r="B23" s="71"/>
      <c r="C23" s="71"/>
      <c r="E23" s="72">
        <v>106925331</v>
      </c>
      <c r="F23" s="72"/>
      <c r="H23" s="9">
        <v>454296328529</v>
      </c>
      <c r="J23" s="9">
        <v>283814285161.91498</v>
      </c>
      <c r="L23" s="9">
        <v>0</v>
      </c>
      <c r="N23" s="9">
        <v>0</v>
      </c>
      <c r="P23" s="9">
        <v>0</v>
      </c>
      <c r="R23" s="9">
        <v>0</v>
      </c>
      <c r="T23" s="9">
        <v>106925331</v>
      </c>
      <c r="V23" s="9">
        <v>2906</v>
      </c>
      <c r="X23" s="9">
        <v>454296328529</v>
      </c>
      <c r="Z23" s="9">
        <v>308323107544.12097</v>
      </c>
      <c r="AB23" s="10">
        <v>0.67</v>
      </c>
    </row>
    <row r="24" spans="1:28" ht="21.75" customHeight="1" x14ac:dyDescent="0.2">
      <c r="A24" s="71" t="s">
        <v>34</v>
      </c>
      <c r="B24" s="71"/>
      <c r="C24" s="71"/>
      <c r="E24" s="72">
        <v>1125000</v>
      </c>
      <c r="F24" s="72"/>
      <c r="H24" s="9">
        <v>20641933350</v>
      </c>
      <c r="J24" s="9">
        <v>32015591550</v>
      </c>
      <c r="L24" s="9">
        <v>0</v>
      </c>
      <c r="N24" s="9">
        <v>0</v>
      </c>
      <c r="P24" s="9">
        <v>0</v>
      </c>
      <c r="R24" s="9">
        <v>0</v>
      </c>
      <c r="T24" s="9">
        <v>1125000</v>
      </c>
      <c r="V24" s="9">
        <v>32040</v>
      </c>
      <c r="X24" s="9">
        <v>20641933350</v>
      </c>
      <c r="Z24" s="9">
        <v>35766372150</v>
      </c>
      <c r="AB24" s="10">
        <v>0.08</v>
      </c>
    </row>
    <row r="25" spans="1:28" ht="21.75" customHeight="1" x14ac:dyDescent="0.2">
      <c r="A25" s="71" t="s">
        <v>35</v>
      </c>
      <c r="B25" s="71"/>
      <c r="C25" s="71"/>
      <c r="E25" s="72">
        <v>2433918</v>
      </c>
      <c r="F25" s="72"/>
      <c r="H25" s="9">
        <v>21371509228</v>
      </c>
      <c r="J25" s="9">
        <v>46442446340.527802</v>
      </c>
      <c r="L25" s="9">
        <v>0</v>
      </c>
      <c r="N25" s="9">
        <v>0</v>
      </c>
      <c r="P25" s="9">
        <v>0</v>
      </c>
      <c r="R25" s="9">
        <v>0</v>
      </c>
      <c r="T25" s="9">
        <v>2433918</v>
      </c>
      <c r="V25" s="9">
        <v>27610</v>
      </c>
      <c r="X25" s="9">
        <v>21371509228</v>
      </c>
      <c r="Z25" s="9">
        <v>66681016300.674599</v>
      </c>
      <c r="AB25" s="10">
        <v>0.15</v>
      </c>
    </row>
    <row r="26" spans="1:28" ht="21.75" customHeight="1" x14ac:dyDescent="0.2">
      <c r="A26" s="71" t="s">
        <v>36</v>
      </c>
      <c r="B26" s="71"/>
      <c r="C26" s="71"/>
      <c r="E26" s="72">
        <v>993000</v>
      </c>
      <c r="F26" s="72"/>
      <c r="H26" s="9">
        <v>29968327145</v>
      </c>
      <c r="J26" s="9">
        <v>34161186893.700001</v>
      </c>
      <c r="L26" s="9">
        <v>0</v>
      </c>
      <c r="N26" s="9">
        <v>0</v>
      </c>
      <c r="P26" s="9">
        <v>0</v>
      </c>
      <c r="R26" s="9">
        <v>0</v>
      </c>
      <c r="T26" s="9">
        <v>993000</v>
      </c>
      <c r="V26" s="9">
        <v>39300</v>
      </c>
      <c r="X26" s="9">
        <v>29968327145</v>
      </c>
      <c r="Z26" s="9">
        <v>38723237523</v>
      </c>
      <c r="AB26" s="10">
        <v>0.08</v>
      </c>
    </row>
    <row r="27" spans="1:28" ht="21.75" customHeight="1" x14ac:dyDescent="0.2">
      <c r="A27" s="71" t="s">
        <v>37</v>
      </c>
      <c r="B27" s="71"/>
      <c r="C27" s="71"/>
      <c r="E27" s="72">
        <v>1875000</v>
      </c>
      <c r="F27" s="72"/>
      <c r="H27" s="9">
        <v>28894946775</v>
      </c>
      <c r="J27" s="9">
        <v>29429487862.5</v>
      </c>
      <c r="L27" s="9">
        <v>30000</v>
      </c>
      <c r="N27" s="9">
        <v>550752348</v>
      </c>
      <c r="P27" s="9">
        <v>0</v>
      </c>
      <c r="R27" s="9">
        <v>0</v>
      </c>
      <c r="T27" s="9">
        <v>1905000</v>
      </c>
      <c r="V27" s="9">
        <v>27600</v>
      </c>
      <c r="X27" s="9">
        <v>29445699123</v>
      </c>
      <c r="Z27" s="9">
        <v>52171572060</v>
      </c>
      <c r="AB27" s="10">
        <v>0.11</v>
      </c>
    </row>
    <row r="28" spans="1:28" ht="21.75" customHeight="1" x14ac:dyDescent="0.2">
      <c r="A28" s="71" t="s">
        <v>38</v>
      </c>
      <c r="B28" s="71"/>
      <c r="C28" s="71"/>
      <c r="E28" s="72">
        <v>1500000</v>
      </c>
      <c r="F28" s="72"/>
      <c r="H28" s="9">
        <v>41039235463</v>
      </c>
      <c r="J28" s="9">
        <v>68838731250</v>
      </c>
      <c r="L28" s="9">
        <v>387000</v>
      </c>
      <c r="N28" s="9">
        <v>19983073535</v>
      </c>
      <c r="P28" s="9">
        <v>0</v>
      </c>
      <c r="R28" s="9">
        <v>0</v>
      </c>
      <c r="T28" s="9">
        <v>1887000</v>
      </c>
      <c r="V28" s="9">
        <v>44350</v>
      </c>
      <c r="X28" s="9">
        <v>61022308998</v>
      </c>
      <c r="Z28" s="9">
        <v>83041538281.5</v>
      </c>
      <c r="AB28" s="10">
        <v>0.18</v>
      </c>
    </row>
    <row r="29" spans="1:28" ht="21.75" customHeight="1" x14ac:dyDescent="0.2">
      <c r="A29" s="71" t="s">
        <v>39</v>
      </c>
      <c r="B29" s="71"/>
      <c r="C29" s="71"/>
      <c r="E29" s="72">
        <v>10000</v>
      </c>
      <c r="F29" s="72"/>
      <c r="H29" s="9">
        <v>10109372</v>
      </c>
      <c r="J29" s="9">
        <v>7193957.5</v>
      </c>
      <c r="L29" s="9">
        <v>0</v>
      </c>
      <c r="N29" s="9">
        <v>0</v>
      </c>
      <c r="P29" s="9">
        <v>0</v>
      </c>
      <c r="R29" s="9">
        <v>0</v>
      </c>
      <c r="T29" s="9">
        <v>10000</v>
      </c>
      <c r="V29" s="9">
        <v>725</v>
      </c>
      <c r="X29" s="9">
        <v>10109372</v>
      </c>
      <c r="Z29" s="9">
        <v>7193957.5</v>
      </c>
      <c r="AB29" s="10">
        <v>0</v>
      </c>
    </row>
    <row r="30" spans="1:28" ht="21.75" customHeight="1" x14ac:dyDescent="0.2">
      <c r="A30" s="71" t="s">
        <v>40</v>
      </c>
      <c r="B30" s="71"/>
      <c r="C30" s="71"/>
      <c r="E30" s="72">
        <v>10000</v>
      </c>
      <c r="F30" s="72"/>
      <c r="H30" s="9">
        <v>9608908</v>
      </c>
      <c r="J30" s="9">
        <v>9625019</v>
      </c>
      <c r="L30" s="9">
        <v>0</v>
      </c>
      <c r="N30" s="9">
        <v>0</v>
      </c>
      <c r="P30" s="9">
        <v>0</v>
      </c>
      <c r="R30" s="9">
        <v>0</v>
      </c>
      <c r="T30" s="9">
        <v>10000</v>
      </c>
      <c r="V30" s="9">
        <v>970</v>
      </c>
      <c r="X30" s="9">
        <v>9608908</v>
      </c>
      <c r="Z30" s="9">
        <v>9625019</v>
      </c>
      <c r="AB30" s="10">
        <v>0</v>
      </c>
    </row>
    <row r="31" spans="1:28" ht="21.75" customHeight="1" x14ac:dyDescent="0.2">
      <c r="A31" s="71" t="s">
        <v>41</v>
      </c>
      <c r="B31" s="71"/>
      <c r="C31" s="71"/>
      <c r="E31" s="72">
        <v>10000</v>
      </c>
      <c r="F31" s="72"/>
      <c r="H31" s="9">
        <v>10109372</v>
      </c>
      <c r="J31" s="9">
        <v>4276683.7</v>
      </c>
      <c r="L31" s="9">
        <v>0</v>
      </c>
      <c r="N31" s="9">
        <v>0</v>
      </c>
      <c r="P31" s="9">
        <v>0</v>
      </c>
      <c r="R31" s="9">
        <v>0</v>
      </c>
      <c r="T31" s="9">
        <v>10000</v>
      </c>
      <c r="V31" s="9">
        <v>431</v>
      </c>
      <c r="X31" s="9">
        <v>10109372</v>
      </c>
      <c r="Z31" s="9">
        <v>4276683.7</v>
      </c>
      <c r="AB31" s="10">
        <v>0</v>
      </c>
    </row>
    <row r="32" spans="1:28" ht="21.75" customHeight="1" x14ac:dyDescent="0.2">
      <c r="A32" s="71" t="s">
        <v>42</v>
      </c>
      <c r="B32" s="71"/>
      <c r="C32" s="71"/>
      <c r="E32" s="72">
        <v>10000</v>
      </c>
      <c r="F32" s="72"/>
      <c r="H32" s="9">
        <v>12411506</v>
      </c>
      <c r="J32" s="9">
        <v>4286606.4000000004</v>
      </c>
      <c r="L32" s="9">
        <v>0</v>
      </c>
      <c r="N32" s="9">
        <v>0</v>
      </c>
      <c r="P32" s="9">
        <v>0</v>
      </c>
      <c r="R32" s="9">
        <v>0</v>
      </c>
      <c r="T32" s="9">
        <v>10000</v>
      </c>
      <c r="V32" s="9">
        <v>432</v>
      </c>
      <c r="X32" s="9">
        <v>12411506</v>
      </c>
      <c r="Z32" s="9">
        <v>4286606.4000000004</v>
      </c>
      <c r="AB32" s="10">
        <v>0</v>
      </c>
    </row>
    <row r="33" spans="1:28" ht="21.75" customHeight="1" x14ac:dyDescent="0.2">
      <c r="A33" s="71" t="s">
        <v>43</v>
      </c>
      <c r="B33" s="71"/>
      <c r="C33" s="71"/>
      <c r="E33" s="72">
        <v>10000</v>
      </c>
      <c r="F33" s="72"/>
      <c r="H33" s="9">
        <v>11110300</v>
      </c>
      <c r="J33" s="9">
        <v>11212651</v>
      </c>
      <c r="L33" s="9">
        <v>0</v>
      </c>
      <c r="N33" s="9">
        <v>0</v>
      </c>
      <c r="P33" s="9">
        <v>0</v>
      </c>
      <c r="R33" s="9">
        <v>0</v>
      </c>
      <c r="T33" s="9">
        <v>10000</v>
      </c>
      <c r="V33" s="9">
        <v>1130</v>
      </c>
      <c r="X33" s="9">
        <v>11110300</v>
      </c>
      <c r="Z33" s="9">
        <v>11212651</v>
      </c>
      <c r="AB33" s="10">
        <v>0</v>
      </c>
    </row>
    <row r="34" spans="1:28" ht="21.75" customHeight="1" x14ac:dyDescent="0.2">
      <c r="A34" s="71" t="s">
        <v>44</v>
      </c>
      <c r="B34" s="71"/>
      <c r="C34" s="71"/>
      <c r="E34" s="72">
        <v>29700000</v>
      </c>
      <c r="F34" s="72"/>
      <c r="H34" s="9">
        <v>39829155536</v>
      </c>
      <c r="J34" s="9">
        <v>104325283260</v>
      </c>
      <c r="L34" s="9">
        <v>4200000</v>
      </c>
      <c r="N34" s="9">
        <v>17181650296</v>
      </c>
      <c r="P34" s="9">
        <v>0</v>
      </c>
      <c r="R34" s="9">
        <v>0</v>
      </c>
      <c r="T34" s="9">
        <v>33900000</v>
      </c>
      <c r="V34" s="9">
        <v>3470</v>
      </c>
      <c r="X34" s="9">
        <v>57010805832</v>
      </c>
      <c r="Z34" s="9">
        <v>116723696910</v>
      </c>
      <c r="AB34" s="10">
        <v>0.25</v>
      </c>
    </row>
    <row r="35" spans="1:28" ht="21.75" customHeight="1" x14ac:dyDescent="0.2">
      <c r="A35" s="71" t="s">
        <v>45</v>
      </c>
      <c r="B35" s="71"/>
      <c r="C35" s="71"/>
      <c r="E35" s="72">
        <v>5882066</v>
      </c>
      <c r="F35" s="72"/>
      <c r="H35" s="9">
        <v>23279691175</v>
      </c>
      <c r="J35" s="9">
        <v>174747733036.811</v>
      </c>
      <c r="L35" s="9">
        <v>0</v>
      </c>
      <c r="N35" s="9">
        <v>0</v>
      </c>
      <c r="P35" s="9">
        <v>0</v>
      </c>
      <c r="R35" s="9">
        <v>0</v>
      </c>
      <c r="T35" s="9">
        <v>5882066</v>
      </c>
      <c r="V35" s="9">
        <v>43250</v>
      </c>
      <c r="X35" s="9">
        <v>23279691175</v>
      </c>
      <c r="Z35" s="9">
        <v>252432847489.715</v>
      </c>
      <c r="AB35" s="10">
        <v>0.55000000000000004</v>
      </c>
    </row>
    <row r="36" spans="1:28" ht="21.75" customHeight="1" x14ac:dyDescent="0.2">
      <c r="A36" s="71" t="s">
        <v>46</v>
      </c>
      <c r="B36" s="71"/>
      <c r="C36" s="71"/>
      <c r="E36" s="72">
        <v>3200000</v>
      </c>
      <c r="F36" s="72"/>
      <c r="H36" s="9">
        <v>50088079866</v>
      </c>
      <c r="J36" s="9">
        <v>74301177600</v>
      </c>
      <c r="L36" s="9">
        <v>0</v>
      </c>
      <c r="N36" s="9">
        <v>0</v>
      </c>
      <c r="P36" s="9">
        <v>0</v>
      </c>
      <c r="R36" s="9">
        <v>0</v>
      </c>
      <c r="T36" s="9">
        <v>3200000</v>
      </c>
      <c r="V36" s="9">
        <v>25060</v>
      </c>
      <c r="X36" s="9">
        <v>50088079866</v>
      </c>
      <c r="Z36" s="9">
        <v>79572115840</v>
      </c>
      <c r="AB36" s="10">
        <v>0.17</v>
      </c>
    </row>
    <row r="37" spans="1:28" ht="21.75" customHeight="1" x14ac:dyDescent="0.2">
      <c r="A37" s="71" t="s">
        <v>47</v>
      </c>
      <c r="B37" s="71"/>
      <c r="C37" s="71"/>
      <c r="E37" s="72">
        <v>4400000</v>
      </c>
      <c r="F37" s="72"/>
      <c r="H37" s="9">
        <v>49866594842</v>
      </c>
      <c r="J37" s="9">
        <v>89459094120</v>
      </c>
      <c r="L37" s="9">
        <v>0</v>
      </c>
      <c r="N37" s="9">
        <v>0</v>
      </c>
      <c r="P37" s="9">
        <v>0</v>
      </c>
      <c r="R37" s="9">
        <v>0</v>
      </c>
      <c r="T37" s="9">
        <v>4400000</v>
      </c>
      <c r="V37" s="9">
        <v>20940</v>
      </c>
      <c r="X37" s="9">
        <v>49866594842</v>
      </c>
      <c r="Z37" s="9">
        <v>91423788720</v>
      </c>
      <c r="AB37" s="10">
        <v>0.2</v>
      </c>
    </row>
    <row r="38" spans="1:28" ht="21.75" customHeight="1" x14ac:dyDescent="0.2">
      <c r="A38" s="71" t="s">
        <v>48</v>
      </c>
      <c r="B38" s="71"/>
      <c r="C38" s="71"/>
      <c r="E38" s="72">
        <v>24336537</v>
      </c>
      <c r="F38" s="72"/>
      <c r="H38" s="9">
        <v>119873450904</v>
      </c>
      <c r="J38" s="9">
        <v>132816285629.44501</v>
      </c>
      <c r="L38" s="9">
        <v>0</v>
      </c>
      <c r="N38" s="9">
        <v>0</v>
      </c>
      <c r="P38" s="9">
        <v>0</v>
      </c>
      <c r="R38" s="9">
        <v>0</v>
      </c>
      <c r="T38" s="9">
        <v>24336537</v>
      </c>
      <c r="V38" s="9">
        <v>5440</v>
      </c>
      <c r="X38" s="9">
        <v>119873450904</v>
      </c>
      <c r="Z38" s="9">
        <v>131367380695.306</v>
      </c>
      <c r="AB38" s="10">
        <v>0.28999999999999998</v>
      </c>
    </row>
    <row r="39" spans="1:28" ht="21.75" customHeight="1" x14ac:dyDescent="0.2">
      <c r="A39" s="71" t="s">
        <v>49</v>
      </c>
      <c r="B39" s="71"/>
      <c r="C39" s="71"/>
      <c r="E39" s="72">
        <v>10000</v>
      </c>
      <c r="F39" s="72"/>
      <c r="H39" s="9">
        <v>9608908</v>
      </c>
      <c r="J39" s="9">
        <v>4256838.3</v>
      </c>
      <c r="L39" s="9">
        <v>0</v>
      </c>
      <c r="N39" s="9">
        <v>0</v>
      </c>
      <c r="P39" s="9">
        <v>0</v>
      </c>
      <c r="R39" s="9">
        <v>0</v>
      </c>
      <c r="T39" s="9">
        <v>10000</v>
      </c>
      <c r="V39" s="9">
        <v>429</v>
      </c>
      <c r="X39" s="9">
        <v>9608908</v>
      </c>
      <c r="Z39" s="9">
        <v>4256838.3</v>
      </c>
      <c r="AB39" s="10">
        <v>0</v>
      </c>
    </row>
    <row r="40" spans="1:28" ht="21.75" customHeight="1" x14ac:dyDescent="0.2">
      <c r="A40" s="71" t="s">
        <v>50</v>
      </c>
      <c r="B40" s="71"/>
      <c r="C40" s="71"/>
      <c r="E40" s="72">
        <v>10000</v>
      </c>
      <c r="F40" s="72"/>
      <c r="H40" s="9">
        <v>7607052</v>
      </c>
      <c r="J40" s="9">
        <v>4256838.3</v>
      </c>
      <c r="L40" s="9">
        <v>0</v>
      </c>
      <c r="N40" s="9">
        <v>0</v>
      </c>
      <c r="P40" s="9">
        <v>0</v>
      </c>
      <c r="R40" s="9">
        <v>0</v>
      </c>
      <c r="T40" s="9">
        <v>10000</v>
      </c>
      <c r="V40" s="9">
        <v>429</v>
      </c>
      <c r="X40" s="9">
        <v>7607052</v>
      </c>
      <c r="Z40" s="9">
        <v>4256838.3</v>
      </c>
      <c r="AB40" s="10">
        <v>0</v>
      </c>
    </row>
    <row r="41" spans="1:28" ht="21.75" customHeight="1" x14ac:dyDescent="0.2">
      <c r="A41" s="71" t="s">
        <v>51</v>
      </c>
      <c r="B41" s="71"/>
      <c r="C41" s="71"/>
      <c r="E41" s="72">
        <v>10000</v>
      </c>
      <c r="F41" s="72"/>
      <c r="H41" s="9">
        <v>12611692</v>
      </c>
      <c r="J41" s="9">
        <v>12701056</v>
      </c>
      <c r="L41" s="9">
        <v>0</v>
      </c>
      <c r="N41" s="9">
        <v>0</v>
      </c>
      <c r="P41" s="9">
        <v>0</v>
      </c>
      <c r="R41" s="9">
        <v>0</v>
      </c>
      <c r="T41" s="9">
        <v>10000</v>
      </c>
      <c r="V41" s="9">
        <v>1280</v>
      </c>
      <c r="X41" s="9">
        <v>12611692</v>
      </c>
      <c r="Z41" s="9">
        <v>12701056</v>
      </c>
      <c r="AB41" s="10">
        <v>0</v>
      </c>
    </row>
    <row r="42" spans="1:28" ht="21.75" customHeight="1" x14ac:dyDescent="0.2">
      <c r="A42" s="71" t="s">
        <v>52</v>
      </c>
      <c r="B42" s="71"/>
      <c r="C42" s="71"/>
      <c r="E42" s="72">
        <v>10000</v>
      </c>
      <c r="F42" s="72"/>
      <c r="H42" s="9">
        <v>10509744</v>
      </c>
      <c r="J42" s="9">
        <v>7233648.2999999998</v>
      </c>
      <c r="L42" s="9">
        <v>0</v>
      </c>
      <c r="N42" s="9">
        <v>0</v>
      </c>
      <c r="P42" s="9">
        <v>0</v>
      </c>
      <c r="R42" s="9">
        <v>0</v>
      </c>
      <c r="T42" s="9">
        <v>10000</v>
      </c>
      <c r="V42" s="9">
        <v>729</v>
      </c>
      <c r="X42" s="9">
        <v>10509744</v>
      </c>
      <c r="Z42" s="9">
        <v>7233648.2999999998</v>
      </c>
      <c r="AB42" s="10">
        <v>0</v>
      </c>
    </row>
    <row r="43" spans="1:28" ht="21.75" customHeight="1" x14ac:dyDescent="0.2">
      <c r="A43" s="71" t="s">
        <v>53</v>
      </c>
      <c r="B43" s="71"/>
      <c r="C43" s="71"/>
      <c r="E43" s="72">
        <v>10000</v>
      </c>
      <c r="F43" s="72"/>
      <c r="H43" s="9">
        <v>12211320</v>
      </c>
      <c r="J43" s="9">
        <v>12304148</v>
      </c>
      <c r="L43" s="9">
        <v>0</v>
      </c>
      <c r="N43" s="9">
        <v>0</v>
      </c>
      <c r="P43" s="9">
        <v>0</v>
      </c>
      <c r="R43" s="9">
        <v>0</v>
      </c>
      <c r="T43" s="9">
        <v>10000</v>
      </c>
      <c r="V43" s="9">
        <v>1240</v>
      </c>
      <c r="X43" s="9">
        <v>12211320</v>
      </c>
      <c r="Z43" s="9">
        <v>12304148</v>
      </c>
      <c r="AB43" s="10">
        <v>0</v>
      </c>
    </row>
    <row r="44" spans="1:28" ht="21.75" customHeight="1" x14ac:dyDescent="0.2">
      <c r="A44" s="71" t="s">
        <v>54</v>
      </c>
      <c r="B44" s="71"/>
      <c r="C44" s="71"/>
      <c r="E44" s="72">
        <v>10000</v>
      </c>
      <c r="F44" s="72"/>
      <c r="H44" s="9">
        <v>21820230</v>
      </c>
      <c r="J44" s="9">
        <v>21919244.300000001</v>
      </c>
      <c r="L44" s="9">
        <v>0</v>
      </c>
      <c r="N44" s="9">
        <v>0</v>
      </c>
      <c r="P44" s="9">
        <v>0</v>
      </c>
      <c r="R44" s="9">
        <v>0</v>
      </c>
      <c r="T44" s="9">
        <v>10000</v>
      </c>
      <c r="V44" s="9">
        <v>2209</v>
      </c>
      <c r="X44" s="9">
        <v>21820230</v>
      </c>
      <c r="Z44" s="9">
        <v>21919244.300000001</v>
      </c>
      <c r="AB44" s="10">
        <v>0</v>
      </c>
    </row>
    <row r="45" spans="1:28" ht="21.75" customHeight="1" x14ac:dyDescent="0.2">
      <c r="A45" s="71" t="s">
        <v>55</v>
      </c>
      <c r="B45" s="71"/>
      <c r="C45" s="71"/>
      <c r="E45" s="72">
        <v>10000</v>
      </c>
      <c r="F45" s="72"/>
      <c r="H45" s="9">
        <v>13512528</v>
      </c>
      <c r="J45" s="9">
        <v>13584176.300000001</v>
      </c>
      <c r="L45" s="9">
        <v>0</v>
      </c>
      <c r="N45" s="9">
        <v>0</v>
      </c>
      <c r="P45" s="9">
        <v>0</v>
      </c>
      <c r="R45" s="9">
        <v>0</v>
      </c>
      <c r="T45" s="9">
        <v>10000</v>
      </c>
      <c r="V45" s="9">
        <v>1369</v>
      </c>
      <c r="X45" s="9">
        <v>13512528</v>
      </c>
      <c r="Z45" s="9">
        <v>13584176.300000001</v>
      </c>
      <c r="AB45" s="10">
        <v>0</v>
      </c>
    </row>
    <row r="46" spans="1:28" ht="21.75" customHeight="1" x14ac:dyDescent="0.2">
      <c r="A46" s="71" t="s">
        <v>56</v>
      </c>
      <c r="B46" s="71"/>
      <c r="C46" s="71"/>
      <c r="E46" s="72">
        <v>10000</v>
      </c>
      <c r="F46" s="72"/>
      <c r="H46" s="9">
        <v>9608908</v>
      </c>
      <c r="J46" s="9">
        <v>6281069.0999999996</v>
      </c>
      <c r="L46" s="9">
        <v>0</v>
      </c>
      <c r="N46" s="9">
        <v>0</v>
      </c>
      <c r="P46" s="9">
        <v>0</v>
      </c>
      <c r="R46" s="9">
        <v>0</v>
      </c>
      <c r="T46" s="9">
        <v>10000</v>
      </c>
      <c r="V46" s="9">
        <v>633</v>
      </c>
      <c r="X46" s="9">
        <v>9608908</v>
      </c>
      <c r="Z46" s="9">
        <v>6281069.0999999996</v>
      </c>
      <c r="AB46" s="10">
        <v>0</v>
      </c>
    </row>
    <row r="47" spans="1:28" ht="21.75" customHeight="1" x14ac:dyDescent="0.2">
      <c r="A47" s="71" t="s">
        <v>57</v>
      </c>
      <c r="B47" s="71"/>
      <c r="C47" s="71"/>
      <c r="E47" s="72">
        <v>10000</v>
      </c>
      <c r="F47" s="72"/>
      <c r="H47" s="9">
        <v>14012992</v>
      </c>
      <c r="J47" s="9">
        <v>14080311.300000001</v>
      </c>
      <c r="L47" s="9">
        <v>0</v>
      </c>
      <c r="N47" s="9">
        <v>0</v>
      </c>
      <c r="P47" s="9">
        <v>0</v>
      </c>
      <c r="R47" s="9">
        <v>0</v>
      </c>
      <c r="T47" s="9">
        <v>10000</v>
      </c>
      <c r="V47" s="9">
        <v>1419</v>
      </c>
      <c r="X47" s="9">
        <v>14012992</v>
      </c>
      <c r="Z47" s="9">
        <v>14080311.300000001</v>
      </c>
      <c r="AB47" s="10">
        <v>0</v>
      </c>
    </row>
    <row r="48" spans="1:28" ht="21.75" customHeight="1" x14ac:dyDescent="0.2">
      <c r="A48" s="71" t="s">
        <v>58</v>
      </c>
      <c r="B48" s="71"/>
      <c r="C48" s="71"/>
      <c r="E48" s="72">
        <v>10000</v>
      </c>
      <c r="F48" s="72"/>
      <c r="H48" s="9">
        <v>7506960</v>
      </c>
      <c r="J48" s="9">
        <v>6122305.9000000004</v>
      </c>
      <c r="L48" s="9">
        <v>0</v>
      </c>
      <c r="N48" s="9">
        <v>0</v>
      </c>
      <c r="P48" s="9">
        <v>0</v>
      </c>
      <c r="R48" s="9">
        <v>0</v>
      </c>
      <c r="T48" s="9">
        <v>10000</v>
      </c>
      <c r="V48" s="9">
        <v>617</v>
      </c>
      <c r="X48" s="9">
        <v>7506960</v>
      </c>
      <c r="Z48" s="9">
        <v>6122305.9000000004</v>
      </c>
      <c r="AB48" s="10">
        <v>0</v>
      </c>
    </row>
    <row r="49" spans="1:28" ht="21.75" customHeight="1" x14ac:dyDescent="0.2">
      <c r="A49" s="71" t="s">
        <v>59</v>
      </c>
      <c r="B49" s="71"/>
      <c r="C49" s="71"/>
      <c r="E49" s="72">
        <v>10000</v>
      </c>
      <c r="F49" s="72"/>
      <c r="H49" s="9">
        <v>10109372</v>
      </c>
      <c r="J49" s="9">
        <v>10220381</v>
      </c>
      <c r="L49" s="9">
        <v>0</v>
      </c>
      <c r="N49" s="9">
        <v>0</v>
      </c>
      <c r="P49" s="9">
        <v>0</v>
      </c>
      <c r="R49" s="9">
        <v>0</v>
      </c>
      <c r="T49" s="9">
        <v>10000</v>
      </c>
      <c r="V49" s="9">
        <v>1030</v>
      </c>
      <c r="X49" s="9">
        <v>10109372</v>
      </c>
      <c r="Z49" s="9">
        <v>10220381</v>
      </c>
      <c r="AB49" s="10">
        <v>0</v>
      </c>
    </row>
    <row r="50" spans="1:28" ht="21.75" customHeight="1" x14ac:dyDescent="0.2">
      <c r="A50" s="71" t="s">
        <v>60</v>
      </c>
      <c r="B50" s="71"/>
      <c r="C50" s="71"/>
      <c r="E50" s="72">
        <v>10000</v>
      </c>
      <c r="F50" s="72"/>
      <c r="H50" s="9">
        <v>13912898</v>
      </c>
      <c r="J50" s="9">
        <v>13217036.4</v>
      </c>
      <c r="L50" s="9">
        <v>0</v>
      </c>
      <c r="N50" s="9">
        <v>0</v>
      </c>
      <c r="P50" s="9">
        <v>0</v>
      </c>
      <c r="R50" s="9">
        <v>0</v>
      </c>
      <c r="T50" s="9">
        <v>10000</v>
      </c>
      <c r="V50" s="9">
        <v>1332</v>
      </c>
      <c r="X50" s="9">
        <v>13912898</v>
      </c>
      <c r="Z50" s="9">
        <v>13217036.4</v>
      </c>
      <c r="AB50" s="10">
        <v>0</v>
      </c>
    </row>
    <row r="51" spans="1:28" ht="21.75" customHeight="1" x14ac:dyDescent="0.2">
      <c r="A51" s="71" t="s">
        <v>61</v>
      </c>
      <c r="B51" s="71"/>
      <c r="C51" s="71"/>
      <c r="E51" s="72">
        <v>10000</v>
      </c>
      <c r="F51" s="72"/>
      <c r="H51" s="9">
        <v>7607047</v>
      </c>
      <c r="J51" s="9">
        <v>4296529.0999999996</v>
      </c>
      <c r="L51" s="9">
        <v>0</v>
      </c>
      <c r="N51" s="9">
        <v>0</v>
      </c>
      <c r="P51" s="9">
        <v>0</v>
      </c>
      <c r="R51" s="9">
        <v>0</v>
      </c>
      <c r="T51" s="9">
        <v>10000</v>
      </c>
      <c r="V51" s="9">
        <v>433</v>
      </c>
      <c r="X51" s="9">
        <v>7607047</v>
      </c>
      <c r="Z51" s="9">
        <v>4296529.0999999996</v>
      </c>
      <c r="AB51" s="10">
        <v>0</v>
      </c>
    </row>
    <row r="52" spans="1:28" ht="21.75" customHeight="1" x14ac:dyDescent="0.2">
      <c r="A52" s="71" t="s">
        <v>62</v>
      </c>
      <c r="B52" s="71"/>
      <c r="C52" s="71"/>
      <c r="E52" s="72">
        <v>10000</v>
      </c>
      <c r="F52" s="72"/>
      <c r="H52" s="9">
        <v>8808166</v>
      </c>
      <c r="J52" s="9">
        <v>5090345.0999999996</v>
      </c>
      <c r="L52" s="9">
        <v>0</v>
      </c>
      <c r="N52" s="9">
        <v>0</v>
      </c>
      <c r="P52" s="9">
        <v>0</v>
      </c>
      <c r="R52" s="9">
        <v>0</v>
      </c>
      <c r="T52" s="9">
        <v>10000</v>
      </c>
      <c r="V52" s="9">
        <v>513</v>
      </c>
      <c r="X52" s="9">
        <v>8808166</v>
      </c>
      <c r="Z52" s="9">
        <v>5090345.0999999996</v>
      </c>
      <c r="AB52" s="10">
        <v>0</v>
      </c>
    </row>
    <row r="53" spans="1:28" ht="21.75" customHeight="1" x14ac:dyDescent="0.2">
      <c r="A53" s="71" t="s">
        <v>63</v>
      </c>
      <c r="B53" s="71"/>
      <c r="C53" s="71"/>
      <c r="E53" s="72">
        <v>10000</v>
      </c>
      <c r="F53" s="72"/>
      <c r="H53" s="9">
        <v>7206680</v>
      </c>
      <c r="J53" s="9">
        <v>4276683.7</v>
      </c>
      <c r="L53" s="9">
        <v>0</v>
      </c>
      <c r="N53" s="9">
        <v>0</v>
      </c>
      <c r="P53" s="9">
        <v>0</v>
      </c>
      <c r="R53" s="9">
        <v>0</v>
      </c>
      <c r="T53" s="9">
        <v>10000</v>
      </c>
      <c r="V53" s="9">
        <v>431</v>
      </c>
      <c r="X53" s="9">
        <v>7206680</v>
      </c>
      <c r="Z53" s="9">
        <v>4276683.7</v>
      </c>
      <c r="AB53" s="10">
        <v>0</v>
      </c>
    </row>
    <row r="54" spans="1:28" ht="21.75" customHeight="1" x14ac:dyDescent="0.2">
      <c r="A54" s="71" t="s">
        <v>64</v>
      </c>
      <c r="B54" s="71"/>
      <c r="C54" s="71"/>
      <c r="E54" s="72">
        <v>10000</v>
      </c>
      <c r="F54" s="72"/>
      <c r="H54" s="9">
        <v>12611692</v>
      </c>
      <c r="J54" s="9">
        <v>12641519.800000001</v>
      </c>
      <c r="L54" s="9">
        <v>0</v>
      </c>
      <c r="N54" s="9">
        <v>0</v>
      </c>
      <c r="P54" s="9">
        <v>0</v>
      </c>
      <c r="R54" s="9">
        <v>0</v>
      </c>
      <c r="T54" s="9">
        <v>10000</v>
      </c>
      <c r="V54" s="9">
        <v>1274</v>
      </c>
      <c r="X54" s="9">
        <v>12611692</v>
      </c>
      <c r="Z54" s="9">
        <v>12641519.800000001</v>
      </c>
      <c r="AB54" s="10">
        <v>0</v>
      </c>
    </row>
    <row r="55" spans="1:28" ht="21.75" customHeight="1" x14ac:dyDescent="0.2">
      <c r="A55" s="71" t="s">
        <v>65</v>
      </c>
      <c r="B55" s="71"/>
      <c r="C55" s="71"/>
      <c r="E55" s="72">
        <v>3605721</v>
      </c>
      <c r="F55" s="72"/>
      <c r="H55" s="9">
        <v>29970459935</v>
      </c>
      <c r="J55" s="9">
        <v>31306176795.862499</v>
      </c>
      <c r="L55" s="9">
        <v>0</v>
      </c>
      <c r="N55" s="9">
        <v>0</v>
      </c>
      <c r="P55" s="9">
        <v>0</v>
      </c>
      <c r="R55" s="9">
        <v>0</v>
      </c>
      <c r="T55" s="9">
        <v>3605721</v>
      </c>
      <c r="V55" s="9">
        <v>8930</v>
      </c>
      <c r="X55" s="9">
        <v>29970459935</v>
      </c>
      <c r="Z55" s="9">
        <v>31950189575.663101</v>
      </c>
      <c r="AB55" s="10">
        <v>7.0000000000000007E-2</v>
      </c>
    </row>
    <row r="56" spans="1:28" ht="21.75" customHeight="1" x14ac:dyDescent="0.2">
      <c r="A56" s="71" t="s">
        <v>66</v>
      </c>
      <c r="B56" s="71"/>
      <c r="C56" s="71"/>
      <c r="E56" s="72">
        <v>477500</v>
      </c>
      <c r="F56" s="72"/>
      <c r="H56" s="9">
        <v>11256185369</v>
      </c>
      <c r="J56" s="9">
        <v>12518031798.5</v>
      </c>
      <c r="L56" s="9">
        <v>0</v>
      </c>
      <c r="N56" s="9">
        <v>0</v>
      </c>
      <c r="P56" s="9">
        <v>0</v>
      </c>
      <c r="R56" s="9">
        <v>0</v>
      </c>
      <c r="T56" s="9">
        <v>477500</v>
      </c>
      <c r="V56" s="9">
        <v>26560</v>
      </c>
      <c r="X56" s="9">
        <v>11256185369</v>
      </c>
      <c r="Z56" s="9">
        <v>12584365048</v>
      </c>
      <c r="AB56" s="10">
        <v>0.03</v>
      </c>
    </row>
    <row r="57" spans="1:28" ht="21.75" customHeight="1" x14ac:dyDescent="0.2">
      <c r="A57" s="71" t="s">
        <v>67</v>
      </c>
      <c r="B57" s="71"/>
      <c r="C57" s="71"/>
      <c r="E57" s="72">
        <v>20376795</v>
      </c>
      <c r="F57" s="72"/>
      <c r="H57" s="9">
        <v>19792336216</v>
      </c>
      <c r="J57" s="9">
        <v>58635918886.485001</v>
      </c>
      <c r="L57" s="9">
        <v>0</v>
      </c>
      <c r="N57" s="9">
        <v>0</v>
      </c>
      <c r="P57" s="9">
        <v>0</v>
      </c>
      <c r="R57" s="9">
        <v>0</v>
      </c>
      <c r="T57" s="9">
        <v>20376795</v>
      </c>
      <c r="V57" s="9">
        <v>3320</v>
      </c>
      <c r="X57" s="9">
        <v>19792336216</v>
      </c>
      <c r="Z57" s="9">
        <v>67128017483.837997</v>
      </c>
      <c r="AB57" s="10">
        <v>0.15</v>
      </c>
    </row>
    <row r="58" spans="1:28" ht="21.75" customHeight="1" x14ac:dyDescent="0.2">
      <c r="A58" s="71" t="s">
        <v>68</v>
      </c>
      <c r="B58" s="71"/>
      <c r="C58" s="71"/>
      <c r="E58" s="72">
        <v>5400000</v>
      </c>
      <c r="F58" s="72"/>
      <c r="H58" s="9">
        <v>26097338446</v>
      </c>
      <c r="J58" s="9">
        <v>33060451860</v>
      </c>
      <c r="L58" s="9">
        <v>0</v>
      </c>
      <c r="N58" s="9">
        <v>0</v>
      </c>
      <c r="P58" s="9">
        <v>0</v>
      </c>
      <c r="R58" s="9">
        <v>0</v>
      </c>
      <c r="T58" s="9">
        <v>5400000</v>
      </c>
      <c r="V58" s="9">
        <v>6610</v>
      </c>
      <c r="X58" s="9">
        <v>26097338446</v>
      </c>
      <c r="Z58" s="9">
        <v>35418085380</v>
      </c>
      <c r="AB58" s="10">
        <v>0.08</v>
      </c>
    </row>
    <row r="59" spans="1:28" ht="21.75" customHeight="1" x14ac:dyDescent="0.2">
      <c r="A59" s="71" t="s">
        <v>69</v>
      </c>
      <c r="B59" s="71"/>
      <c r="C59" s="71"/>
      <c r="E59" s="72">
        <v>400000</v>
      </c>
      <c r="F59" s="72"/>
      <c r="H59" s="9">
        <v>7196119424</v>
      </c>
      <c r="J59" s="9">
        <v>7406303280</v>
      </c>
      <c r="L59" s="9">
        <v>3825000</v>
      </c>
      <c r="N59" s="9">
        <v>100458180447</v>
      </c>
      <c r="P59" s="9">
        <v>0</v>
      </c>
      <c r="R59" s="9">
        <v>0</v>
      </c>
      <c r="T59" s="9">
        <v>4225000</v>
      </c>
      <c r="V59" s="9">
        <v>23740</v>
      </c>
      <c r="X59" s="9">
        <v>107654299871</v>
      </c>
      <c r="Z59" s="9">
        <v>99526169405</v>
      </c>
      <c r="AB59" s="10">
        <v>0.22</v>
      </c>
    </row>
    <row r="60" spans="1:28" ht="21.75" customHeight="1" x14ac:dyDescent="0.2">
      <c r="A60" s="71" t="s">
        <v>70</v>
      </c>
      <c r="B60" s="71"/>
      <c r="C60" s="71"/>
      <c r="E60" s="72">
        <v>25289736</v>
      </c>
      <c r="F60" s="72"/>
      <c r="H60" s="9">
        <v>50748070240</v>
      </c>
      <c r="J60" s="9">
        <v>142284376751.88199</v>
      </c>
      <c r="L60" s="9">
        <v>0</v>
      </c>
      <c r="N60" s="9">
        <v>0</v>
      </c>
      <c r="P60" s="9">
        <v>0</v>
      </c>
      <c r="R60" s="9">
        <v>0</v>
      </c>
      <c r="T60" s="9">
        <v>25289736</v>
      </c>
      <c r="V60" s="9">
        <v>7130</v>
      </c>
      <c r="X60" s="9">
        <v>50748070240</v>
      </c>
      <c r="Z60" s="9">
        <v>178921976409.33401</v>
      </c>
      <c r="AB60" s="10">
        <v>0.39</v>
      </c>
    </row>
    <row r="61" spans="1:28" ht="21.75" customHeight="1" x14ac:dyDescent="0.2">
      <c r="A61" s="71" t="s">
        <v>71</v>
      </c>
      <c r="B61" s="71"/>
      <c r="C61" s="71"/>
      <c r="E61" s="72">
        <v>54575949</v>
      </c>
      <c r="F61" s="72"/>
      <c r="H61" s="9">
        <v>166456644450</v>
      </c>
      <c r="J61" s="9">
        <v>472223550692.086</v>
      </c>
      <c r="L61" s="9">
        <v>0</v>
      </c>
      <c r="N61" s="9">
        <v>0</v>
      </c>
      <c r="P61" s="9">
        <v>0</v>
      </c>
      <c r="R61" s="9">
        <v>0</v>
      </c>
      <c r="T61" s="9">
        <v>54575949</v>
      </c>
      <c r="V61" s="9">
        <v>12030</v>
      </c>
      <c r="X61" s="9">
        <v>166456644450</v>
      </c>
      <c r="Z61" s="9">
        <v>651473545278.18701</v>
      </c>
      <c r="AB61" s="10">
        <v>1.42</v>
      </c>
    </row>
    <row r="62" spans="1:28" ht="21.75" customHeight="1" x14ac:dyDescent="0.2">
      <c r="A62" s="71" t="s">
        <v>72</v>
      </c>
      <c r="B62" s="71"/>
      <c r="C62" s="71"/>
      <c r="E62" s="72">
        <v>3900000</v>
      </c>
      <c r="F62" s="72"/>
      <c r="H62" s="9">
        <v>29913883620</v>
      </c>
      <c r="J62" s="9">
        <v>41330030040</v>
      </c>
      <c r="L62" s="9">
        <v>0</v>
      </c>
      <c r="N62" s="9">
        <v>0</v>
      </c>
      <c r="P62" s="9">
        <v>0</v>
      </c>
      <c r="R62" s="9">
        <v>0</v>
      </c>
      <c r="T62" s="9">
        <v>3900000</v>
      </c>
      <c r="V62" s="9">
        <v>13810</v>
      </c>
      <c r="X62" s="9">
        <v>29913883620</v>
      </c>
      <c r="Z62" s="9">
        <v>53442669930</v>
      </c>
      <c r="AB62" s="10">
        <v>0.12</v>
      </c>
    </row>
    <row r="63" spans="1:28" ht="21.75" customHeight="1" x14ac:dyDescent="0.2">
      <c r="A63" s="71" t="s">
        <v>73</v>
      </c>
      <c r="B63" s="71"/>
      <c r="C63" s="71"/>
      <c r="E63" s="72">
        <v>54785523</v>
      </c>
      <c r="F63" s="72"/>
      <c r="H63" s="9">
        <v>222803737689</v>
      </c>
      <c r="J63" s="9">
        <v>1321540971354.28</v>
      </c>
      <c r="L63" s="9">
        <v>0</v>
      </c>
      <c r="N63" s="9">
        <v>0</v>
      </c>
      <c r="P63" s="9">
        <v>-10090000</v>
      </c>
      <c r="R63" s="9">
        <v>304752713117</v>
      </c>
      <c r="T63" s="9">
        <v>44695523</v>
      </c>
      <c r="V63" s="9">
        <v>28900</v>
      </c>
      <c r="X63" s="9">
        <v>181769362358</v>
      </c>
      <c r="Z63" s="9">
        <v>1281715768948.3701</v>
      </c>
      <c r="AB63" s="10">
        <v>2.8</v>
      </c>
    </row>
    <row r="64" spans="1:28" ht="21.75" customHeight="1" x14ac:dyDescent="0.2">
      <c r="A64" s="73" t="s">
        <v>74</v>
      </c>
      <c r="B64" s="73"/>
      <c r="C64" s="73"/>
      <c r="D64" s="12"/>
      <c r="E64" s="72">
        <v>0</v>
      </c>
      <c r="F64" s="74"/>
      <c r="H64" s="13">
        <v>0</v>
      </c>
      <c r="J64" s="13">
        <v>0</v>
      </c>
      <c r="L64" s="13">
        <v>7262500</v>
      </c>
      <c r="N64" s="13">
        <v>26359761413</v>
      </c>
      <c r="P64" s="13">
        <v>0</v>
      </c>
      <c r="R64" s="13">
        <v>0</v>
      </c>
      <c r="T64" s="13">
        <v>7262500</v>
      </c>
      <c r="V64" s="13">
        <v>5040</v>
      </c>
      <c r="X64" s="13">
        <v>26359761413</v>
      </c>
      <c r="Z64" s="13">
        <v>36320058810</v>
      </c>
      <c r="AB64" s="14">
        <v>0.08</v>
      </c>
    </row>
    <row r="65" spans="1:28" ht="21.75" customHeight="1" x14ac:dyDescent="0.2">
      <c r="A65" s="75" t="s">
        <v>75</v>
      </c>
      <c r="B65" s="75"/>
      <c r="C65" s="75"/>
      <c r="D65" s="75"/>
      <c r="F65" s="16"/>
      <c r="H65" s="16">
        <v>2218634608934</v>
      </c>
      <c r="J65" s="16">
        <v>4216272020457.8301</v>
      </c>
      <c r="L65" s="16"/>
      <c r="N65" s="16">
        <v>164533418039</v>
      </c>
      <c r="P65" s="16"/>
      <c r="R65" s="16">
        <v>376992472841</v>
      </c>
      <c r="T65" s="16"/>
      <c r="V65" s="16"/>
      <c r="X65" s="16">
        <v>2264257288884</v>
      </c>
      <c r="Z65" s="16">
        <v>4733694363406.3604</v>
      </c>
      <c r="AB65" s="17">
        <v>10.33</v>
      </c>
    </row>
  </sheetData>
  <mergeCells count="126">
    <mergeCell ref="A62:C62"/>
    <mergeCell ref="E62:F62"/>
    <mergeCell ref="A63:C63"/>
    <mergeCell ref="E63:F63"/>
    <mergeCell ref="A64:C64"/>
    <mergeCell ref="E64:F64"/>
    <mergeCell ref="A65:D65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1"/>
  <sheetViews>
    <sheetView rightToLeft="1" view="pageBreakPreview" zoomScale="60" zoomScaleNormal="100" workbookViewId="0">
      <selection activeCell="D21" sqref="D21:E2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9" bestFit="1" customWidth="1"/>
    <col min="8" max="8" width="1.28515625" customWidth="1"/>
    <col min="9" max="9" width="19.42578125" bestFit="1" customWidth="1"/>
    <col min="10" max="10" width="1.28515625" customWidth="1"/>
    <col min="11" max="11" width="6.140625" bestFit="1" customWidth="1"/>
    <col min="12" max="12" width="1.28515625" customWidth="1"/>
    <col min="13" max="13" width="14.140625" bestFit="1" customWidth="1"/>
    <col min="14" max="14" width="1.28515625" customWidth="1"/>
    <col min="15" max="15" width="6.140625" bestFit="1" customWidth="1"/>
    <col min="16" max="16" width="1.28515625" customWidth="1"/>
    <col min="17" max="17" width="10.5703125" bestFit="1" customWidth="1"/>
    <col min="18" max="18" width="1.28515625" customWidth="1"/>
    <col min="19" max="19" width="13.42578125" bestFit="1" customWidth="1"/>
    <col min="20" max="20" width="1.28515625" customWidth="1"/>
    <col min="21" max="21" width="23.7109375" bestFit="1" customWidth="1"/>
    <col min="22" max="22" width="1.28515625" customWidth="1"/>
    <col min="23" max="23" width="19" bestFit="1" customWidth="1"/>
    <col min="24" max="24" width="1.28515625" customWidth="1"/>
    <col min="25" max="25" width="19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1:27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27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7" ht="14.45" customHeight="1" x14ac:dyDescent="0.2"/>
    <row r="5" spans="1:27" ht="14.45" customHeight="1" x14ac:dyDescent="0.2">
      <c r="A5" s="1" t="s">
        <v>79</v>
      </c>
      <c r="B5" s="66" t="s">
        <v>80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27" ht="14.45" customHeight="1" x14ac:dyDescent="0.2">
      <c r="E6" s="67" t="s">
        <v>7</v>
      </c>
      <c r="F6" s="67"/>
      <c r="G6" s="67"/>
      <c r="H6" s="67"/>
      <c r="I6" s="67"/>
      <c r="K6" s="67" t="s">
        <v>8</v>
      </c>
      <c r="L6" s="67"/>
      <c r="M6" s="67"/>
      <c r="N6" s="67"/>
      <c r="O6" s="67"/>
      <c r="P6" s="67"/>
      <c r="Q6" s="67"/>
      <c r="S6" s="67" t="s">
        <v>9</v>
      </c>
      <c r="T6" s="67"/>
      <c r="U6" s="67"/>
      <c r="V6" s="67"/>
      <c r="W6" s="67"/>
      <c r="X6" s="67"/>
      <c r="Y6" s="67"/>
      <c r="Z6" s="67"/>
      <c r="AA6" s="67"/>
    </row>
    <row r="7" spans="1:27" ht="14.45" customHeight="1" x14ac:dyDescent="0.2">
      <c r="E7" s="3"/>
      <c r="F7" s="3"/>
      <c r="G7" s="3"/>
      <c r="H7" s="3"/>
      <c r="I7" s="3"/>
      <c r="K7" s="68" t="s">
        <v>81</v>
      </c>
      <c r="L7" s="68"/>
      <c r="M7" s="68"/>
      <c r="N7" s="3"/>
      <c r="O7" s="68" t="s">
        <v>82</v>
      </c>
      <c r="P7" s="68"/>
      <c r="Q7" s="6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67" t="s">
        <v>83</v>
      </c>
      <c r="B8" s="67"/>
      <c r="D8" s="67" t="s">
        <v>84</v>
      </c>
      <c r="E8" s="67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85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69" t="s">
        <v>86</v>
      </c>
      <c r="B9" s="69"/>
      <c r="D9" s="70">
        <v>115000</v>
      </c>
      <c r="E9" s="70"/>
      <c r="G9" s="6">
        <v>29612310473</v>
      </c>
      <c r="I9" s="6">
        <v>67241657659</v>
      </c>
      <c r="K9" s="6">
        <v>0</v>
      </c>
      <c r="M9" s="6">
        <v>0</v>
      </c>
      <c r="O9" s="6">
        <v>0</v>
      </c>
      <c r="Q9" s="6">
        <v>0</v>
      </c>
      <c r="S9" s="6">
        <v>115000</v>
      </c>
      <c r="U9" s="6">
        <v>636060</v>
      </c>
      <c r="W9" s="6">
        <v>29612310473</v>
      </c>
      <c r="Y9" s="6">
        <v>72978662130</v>
      </c>
      <c r="AA9" s="7">
        <v>0.16</v>
      </c>
    </row>
    <row r="10" spans="1:27" ht="21.75" customHeight="1" x14ac:dyDescent="0.2">
      <c r="A10" s="71" t="s">
        <v>87</v>
      </c>
      <c r="B10" s="71"/>
      <c r="D10" s="72">
        <v>17252334</v>
      </c>
      <c r="E10" s="72"/>
      <c r="G10" s="9">
        <v>179999933983</v>
      </c>
      <c r="I10" s="9">
        <v>208737850592.83899</v>
      </c>
      <c r="K10" s="9">
        <v>0</v>
      </c>
      <c r="M10" s="9">
        <v>0</v>
      </c>
      <c r="O10" s="9">
        <v>0</v>
      </c>
      <c r="Q10" s="9">
        <v>0</v>
      </c>
      <c r="S10" s="9">
        <v>17252334</v>
      </c>
      <c r="U10" s="9">
        <v>13109</v>
      </c>
      <c r="W10" s="9">
        <v>179999933983</v>
      </c>
      <c r="Y10" s="9">
        <v>225640676459.26599</v>
      </c>
      <c r="AA10" s="10">
        <v>0.49</v>
      </c>
    </row>
    <row r="11" spans="1:27" ht="21.75" customHeight="1" x14ac:dyDescent="0.2">
      <c r="A11" s="71" t="s">
        <v>88</v>
      </c>
      <c r="B11" s="71"/>
      <c r="D11" s="72">
        <v>22536000</v>
      </c>
      <c r="E11" s="72"/>
      <c r="G11" s="9">
        <v>222704368276</v>
      </c>
      <c r="I11" s="9">
        <v>431066453558.40002</v>
      </c>
      <c r="K11" s="9">
        <v>0</v>
      </c>
      <c r="M11" s="9">
        <v>0</v>
      </c>
      <c r="O11" s="9">
        <v>0</v>
      </c>
      <c r="Q11" s="9">
        <v>0</v>
      </c>
      <c r="S11" s="9">
        <v>22536000</v>
      </c>
      <c r="U11" s="9">
        <v>21840</v>
      </c>
      <c r="W11" s="9">
        <v>222704368276</v>
      </c>
      <c r="Y11" s="9">
        <v>491054211648</v>
      </c>
      <c r="AA11" s="10">
        <v>1.07</v>
      </c>
    </row>
    <row r="12" spans="1:27" ht="21.75" customHeight="1" x14ac:dyDescent="0.2">
      <c r="A12" s="71" t="s">
        <v>89</v>
      </c>
      <c r="B12" s="71"/>
      <c r="D12" s="72">
        <v>2500000</v>
      </c>
      <c r="E12" s="72"/>
      <c r="G12" s="9">
        <v>25029000000</v>
      </c>
      <c r="I12" s="9">
        <v>81704147250</v>
      </c>
      <c r="K12" s="9">
        <v>0</v>
      </c>
      <c r="M12" s="9">
        <v>0</v>
      </c>
      <c r="O12" s="9">
        <v>0</v>
      </c>
      <c r="Q12" s="9">
        <v>0</v>
      </c>
      <c r="S12" s="9">
        <v>2500000</v>
      </c>
      <c r="U12" s="9">
        <v>37128</v>
      </c>
      <c r="W12" s="9">
        <v>25029000000</v>
      </c>
      <c r="Y12" s="9">
        <v>92606514000</v>
      </c>
      <c r="AA12" s="10">
        <v>0.2</v>
      </c>
    </row>
    <row r="13" spans="1:27" ht="21.75" customHeight="1" x14ac:dyDescent="0.2">
      <c r="A13" s="71" t="s">
        <v>90</v>
      </c>
      <c r="B13" s="71"/>
      <c r="D13" s="72">
        <v>5181000</v>
      </c>
      <c r="E13" s="72"/>
      <c r="G13" s="9">
        <v>100217784958</v>
      </c>
      <c r="I13" s="9">
        <v>136882505459.7</v>
      </c>
      <c r="K13" s="9">
        <v>0</v>
      </c>
      <c r="M13" s="9">
        <v>0</v>
      </c>
      <c r="O13" s="9">
        <v>0</v>
      </c>
      <c r="Q13" s="9">
        <v>0</v>
      </c>
      <c r="S13" s="9">
        <v>5181000</v>
      </c>
      <c r="U13" s="9">
        <v>29057</v>
      </c>
      <c r="W13" s="9">
        <v>100217784958</v>
      </c>
      <c r="Y13" s="9">
        <v>150198065070.89999</v>
      </c>
      <c r="AA13" s="10">
        <v>0.33</v>
      </c>
    </row>
    <row r="14" spans="1:27" ht="21.75" customHeight="1" x14ac:dyDescent="0.2">
      <c r="A14" s="71" t="s">
        <v>91</v>
      </c>
      <c r="B14" s="71"/>
      <c r="D14" s="72">
        <v>5000000</v>
      </c>
      <c r="E14" s="72"/>
      <c r="G14" s="9">
        <v>50112250000</v>
      </c>
      <c r="I14" s="9">
        <v>50917619500</v>
      </c>
      <c r="K14" s="9">
        <v>0</v>
      </c>
      <c r="M14" s="9">
        <v>0</v>
      </c>
      <c r="O14" s="9">
        <v>0</v>
      </c>
      <c r="Q14" s="9">
        <v>0</v>
      </c>
      <c r="S14" s="9">
        <v>5000000</v>
      </c>
      <c r="U14" s="9">
        <v>13838</v>
      </c>
      <c r="W14" s="9">
        <v>50112250000</v>
      </c>
      <c r="Y14" s="9">
        <v>69030863000</v>
      </c>
      <c r="AA14" s="10">
        <v>0.15</v>
      </c>
    </row>
    <row r="15" spans="1:27" ht="21.75" customHeight="1" x14ac:dyDescent="0.2">
      <c r="A15" s="71" t="s">
        <v>92</v>
      </c>
      <c r="B15" s="71"/>
      <c r="D15" s="72">
        <v>285000</v>
      </c>
      <c r="E15" s="72"/>
      <c r="G15" s="9">
        <v>15899256246</v>
      </c>
      <c r="I15" s="9">
        <v>49169830314</v>
      </c>
      <c r="K15" s="9">
        <v>0</v>
      </c>
      <c r="M15" s="9">
        <v>0</v>
      </c>
      <c r="O15" s="9">
        <v>0</v>
      </c>
      <c r="Q15" s="9">
        <v>0</v>
      </c>
      <c r="S15" s="9">
        <v>285000</v>
      </c>
      <c r="U15" s="9">
        <v>190505</v>
      </c>
      <c r="W15" s="9">
        <v>15899256246</v>
      </c>
      <c r="Y15" s="9">
        <v>54228772290</v>
      </c>
      <c r="AA15" s="10">
        <v>0.12</v>
      </c>
    </row>
    <row r="16" spans="1:27" ht="21.75" customHeight="1" x14ac:dyDescent="0.2">
      <c r="A16" s="71" t="s">
        <v>93</v>
      </c>
      <c r="B16" s="71"/>
      <c r="D16" s="72">
        <v>16881233</v>
      </c>
      <c r="E16" s="72"/>
      <c r="G16" s="9">
        <v>250115830076</v>
      </c>
      <c r="I16" s="9">
        <v>462425103641.53003</v>
      </c>
      <c r="K16" s="9">
        <v>0</v>
      </c>
      <c r="M16" s="9">
        <v>0</v>
      </c>
      <c r="O16" s="9">
        <v>0</v>
      </c>
      <c r="Q16" s="9">
        <v>0</v>
      </c>
      <c r="S16" s="9">
        <v>16881233</v>
      </c>
      <c r="U16" s="9">
        <v>30675</v>
      </c>
      <c r="W16" s="9">
        <v>250115830076</v>
      </c>
      <c r="Y16" s="9">
        <v>516640809083.76801</v>
      </c>
      <c r="AA16" s="10">
        <v>1.1299999999999999</v>
      </c>
    </row>
    <row r="17" spans="1:27" ht="21.75" customHeight="1" x14ac:dyDescent="0.2">
      <c r="A17" s="71" t="s">
        <v>94</v>
      </c>
      <c r="B17" s="71"/>
      <c r="D17" s="72">
        <v>3308659</v>
      </c>
      <c r="E17" s="72"/>
      <c r="G17" s="9">
        <v>79999983034</v>
      </c>
      <c r="I17" s="9">
        <v>108390481693.151</v>
      </c>
      <c r="K17" s="9">
        <v>0</v>
      </c>
      <c r="M17" s="9">
        <v>0</v>
      </c>
      <c r="O17" s="9">
        <v>0</v>
      </c>
      <c r="Q17" s="9">
        <v>0</v>
      </c>
      <c r="S17" s="9">
        <v>3308659</v>
      </c>
      <c r="U17" s="9">
        <v>36106</v>
      </c>
      <c r="W17" s="9">
        <v>79999983034</v>
      </c>
      <c r="Y17" s="9">
        <v>119319086923.77499</v>
      </c>
      <c r="AA17" s="10">
        <v>0.26</v>
      </c>
    </row>
    <row r="18" spans="1:27" ht="21.75" customHeight="1" x14ac:dyDescent="0.2">
      <c r="A18" s="71" t="s">
        <v>95</v>
      </c>
      <c r="B18" s="71"/>
      <c r="D18" s="72">
        <v>6018326</v>
      </c>
      <c r="E18" s="72"/>
      <c r="G18" s="9">
        <v>99998640828</v>
      </c>
      <c r="I18" s="9">
        <v>129142558525.05901</v>
      </c>
      <c r="K18" s="9">
        <v>0</v>
      </c>
      <c r="M18" s="9">
        <v>0</v>
      </c>
      <c r="O18" s="9">
        <v>0</v>
      </c>
      <c r="Q18" s="9">
        <v>0</v>
      </c>
      <c r="S18" s="9">
        <v>6018326</v>
      </c>
      <c r="U18" s="9">
        <v>23607</v>
      </c>
      <c r="W18" s="9">
        <v>99998640828</v>
      </c>
      <c r="Y18" s="9">
        <v>141904132335.742</v>
      </c>
      <c r="AA18" s="10">
        <v>0.31</v>
      </c>
    </row>
    <row r="19" spans="1:27" ht="21.75" customHeight="1" x14ac:dyDescent="0.2">
      <c r="A19" s="71" t="s">
        <v>96</v>
      </c>
      <c r="B19" s="71"/>
      <c r="D19" s="72">
        <v>4994000</v>
      </c>
      <c r="E19" s="72"/>
      <c r="G19" s="9">
        <v>49999928000</v>
      </c>
      <c r="I19" s="9">
        <v>51271726008.800003</v>
      </c>
      <c r="K19" s="9">
        <v>0</v>
      </c>
      <c r="M19" s="9">
        <v>0</v>
      </c>
      <c r="O19" s="9">
        <v>0</v>
      </c>
      <c r="Q19" s="9">
        <v>0</v>
      </c>
      <c r="S19" s="9">
        <v>4994000</v>
      </c>
      <c r="U19" s="9">
        <v>10018</v>
      </c>
      <c r="W19" s="9">
        <v>49999928000</v>
      </c>
      <c r="Y19" s="9">
        <v>49969856129.599998</v>
      </c>
      <c r="AA19" s="10">
        <v>0.11</v>
      </c>
    </row>
    <row r="20" spans="1:27" ht="21.75" customHeight="1" x14ac:dyDescent="0.2">
      <c r="A20" s="73" t="s">
        <v>97</v>
      </c>
      <c r="B20" s="73"/>
      <c r="D20" s="74">
        <v>24633181</v>
      </c>
      <c r="E20" s="74"/>
      <c r="G20" s="13">
        <v>249999993002</v>
      </c>
      <c r="I20" s="13">
        <v>337203594709</v>
      </c>
      <c r="K20" s="13">
        <v>0</v>
      </c>
      <c r="M20" s="13">
        <v>0</v>
      </c>
      <c r="O20" s="13">
        <v>0</v>
      </c>
      <c r="Q20" s="13">
        <v>0</v>
      </c>
      <c r="S20" s="13">
        <v>24633181</v>
      </c>
      <c r="U20" s="13">
        <v>15466</v>
      </c>
      <c r="W20" s="13">
        <v>249999993002</v>
      </c>
      <c r="Y20" s="13">
        <v>380976757346</v>
      </c>
      <c r="AA20" s="14">
        <v>0.83</v>
      </c>
    </row>
    <row r="21" spans="1:27" ht="21.75" customHeight="1" x14ac:dyDescent="0.2">
      <c r="A21" s="75" t="s">
        <v>75</v>
      </c>
      <c r="B21" s="75"/>
      <c r="D21" s="76"/>
      <c r="E21" s="76"/>
      <c r="G21" s="16">
        <v>1353689278876</v>
      </c>
      <c r="I21" s="16">
        <v>2114153528911.48</v>
      </c>
      <c r="K21" s="16">
        <v>0</v>
      </c>
      <c r="M21" s="16">
        <v>0</v>
      </c>
      <c r="O21" s="16">
        <v>0</v>
      </c>
      <c r="Q21" s="16">
        <v>0</v>
      </c>
      <c r="S21" s="16"/>
      <c r="U21" s="16"/>
      <c r="W21" s="16">
        <v>1353689278876</v>
      </c>
      <c r="Y21" s="16">
        <v>2364548406417.0498</v>
      </c>
      <c r="AA21" s="17">
        <v>5.16</v>
      </c>
    </row>
  </sheetData>
  <mergeCells count="37"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0"/>
  <sheetViews>
    <sheetView rightToLeft="1" view="pageBreakPreview" zoomScale="60" zoomScaleNormal="100" workbookViewId="0">
      <selection activeCell="A16" sqref="A15:AB16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20.42578125" bestFit="1" customWidth="1"/>
    <col min="19" max="19" width="1.28515625" customWidth="1"/>
    <col min="20" max="20" width="20.5703125" bestFit="1" customWidth="1"/>
    <col min="21" max="21" width="1.28515625" customWidth="1"/>
    <col min="22" max="22" width="6.140625" bestFit="1" customWidth="1"/>
    <col min="23" max="23" width="1.28515625" customWidth="1"/>
    <col min="24" max="24" width="14.140625" bestFit="1" customWidth="1"/>
    <col min="25" max="25" width="1.28515625" customWidth="1"/>
    <col min="26" max="26" width="9.140625" bestFit="1" customWidth="1"/>
    <col min="27" max="27" width="1.28515625" customWidth="1"/>
    <col min="28" max="28" width="17.7109375" bestFit="1" customWidth="1"/>
    <col min="29" max="29" width="1.28515625" customWidth="1"/>
    <col min="30" max="30" width="12" bestFit="1" customWidth="1"/>
    <col min="31" max="31" width="1.28515625" customWidth="1"/>
    <col min="32" max="32" width="17.5703125" bestFit="1" customWidth="1"/>
    <col min="33" max="33" width="1.28515625" customWidth="1"/>
    <col min="34" max="34" width="20.42578125" bestFit="1" customWidth="1"/>
    <col min="35" max="35" width="1.28515625" customWidth="1"/>
    <col min="36" max="36" width="20.42578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</row>
    <row r="2" spans="1:38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</row>
    <row r="4" spans="1:38" ht="14.45" customHeight="1" x14ac:dyDescent="0.2"/>
    <row r="5" spans="1:38" ht="14.45" customHeight="1" x14ac:dyDescent="0.2">
      <c r="A5" s="1" t="s">
        <v>98</v>
      </c>
      <c r="B5" s="66" t="s">
        <v>99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</row>
    <row r="6" spans="1:38" ht="14.45" customHeight="1" x14ac:dyDescent="0.2">
      <c r="A6" s="67" t="s">
        <v>100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 t="s">
        <v>7</v>
      </c>
      <c r="Q6" s="67"/>
      <c r="R6" s="67"/>
      <c r="S6" s="67"/>
      <c r="T6" s="67"/>
      <c r="V6" s="67" t="s">
        <v>8</v>
      </c>
      <c r="W6" s="67"/>
      <c r="X6" s="67"/>
      <c r="Y6" s="67"/>
      <c r="Z6" s="67"/>
      <c r="AA6" s="67"/>
      <c r="AB6" s="67"/>
      <c r="AD6" s="67" t="s">
        <v>9</v>
      </c>
      <c r="AE6" s="67"/>
      <c r="AF6" s="67"/>
      <c r="AG6" s="67"/>
      <c r="AH6" s="67"/>
      <c r="AI6" s="67"/>
      <c r="AJ6" s="67"/>
      <c r="AK6" s="67"/>
      <c r="AL6" s="6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68" t="s">
        <v>10</v>
      </c>
      <c r="W7" s="68"/>
      <c r="X7" s="68"/>
      <c r="Y7" s="3"/>
      <c r="Z7" s="68" t="s">
        <v>11</v>
      </c>
      <c r="AA7" s="68"/>
      <c r="AB7" s="6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67" t="s">
        <v>101</v>
      </c>
      <c r="B8" s="67"/>
      <c r="D8" s="2" t="s">
        <v>102</v>
      </c>
      <c r="F8" s="2" t="s">
        <v>103</v>
      </c>
      <c r="H8" s="2" t="s">
        <v>104</v>
      </c>
      <c r="J8" s="2" t="s">
        <v>105</v>
      </c>
      <c r="L8" s="2" t="s">
        <v>106</v>
      </c>
      <c r="N8" s="2" t="s">
        <v>77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69" t="s">
        <v>107</v>
      </c>
      <c r="B9" s="69"/>
      <c r="D9" s="5" t="s">
        <v>108</v>
      </c>
      <c r="F9" s="5" t="s">
        <v>108</v>
      </c>
      <c r="H9" s="5" t="s">
        <v>109</v>
      </c>
      <c r="J9" s="5" t="s">
        <v>110</v>
      </c>
      <c r="L9" s="7">
        <v>0</v>
      </c>
      <c r="N9" s="7">
        <v>0</v>
      </c>
      <c r="P9" s="6">
        <v>350037</v>
      </c>
      <c r="R9" s="6">
        <v>199539825033</v>
      </c>
      <c r="T9" s="6">
        <v>313546577173</v>
      </c>
      <c r="V9" s="6">
        <v>0</v>
      </c>
      <c r="X9" s="6">
        <v>0</v>
      </c>
      <c r="Z9" s="6">
        <v>0</v>
      </c>
      <c r="AB9" s="6">
        <v>0</v>
      </c>
      <c r="AD9" s="6">
        <v>350037</v>
      </c>
      <c r="AF9" s="6">
        <v>923500</v>
      </c>
      <c r="AH9" s="6">
        <v>199539825033</v>
      </c>
      <c r="AJ9" s="6">
        <v>323083397326</v>
      </c>
      <c r="AL9" s="7">
        <v>0.71</v>
      </c>
    </row>
    <row r="10" spans="1:38" ht="21.75" customHeight="1" x14ac:dyDescent="0.2">
      <c r="A10" s="71" t="s">
        <v>111</v>
      </c>
      <c r="B10" s="71"/>
      <c r="D10" s="8" t="s">
        <v>108</v>
      </c>
      <c r="F10" s="8" t="s">
        <v>108</v>
      </c>
      <c r="H10" s="8" t="s">
        <v>112</v>
      </c>
      <c r="J10" s="8" t="s">
        <v>113</v>
      </c>
      <c r="L10" s="10">
        <v>23</v>
      </c>
      <c r="N10" s="10">
        <v>23</v>
      </c>
      <c r="P10" s="9">
        <v>1700000</v>
      </c>
      <c r="R10" s="9">
        <v>1700000000000</v>
      </c>
      <c r="T10" s="9">
        <v>1529168062500</v>
      </c>
      <c r="V10" s="9">
        <v>0</v>
      </c>
      <c r="X10" s="9">
        <v>0</v>
      </c>
      <c r="Z10" s="9">
        <v>0</v>
      </c>
      <c r="AB10" s="9">
        <v>0</v>
      </c>
      <c r="AD10" s="9">
        <v>1700000</v>
      </c>
      <c r="AF10" s="9">
        <v>900000</v>
      </c>
      <c r="AH10" s="9">
        <v>1700000000000</v>
      </c>
      <c r="AJ10" s="9">
        <v>1529168062500</v>
      </c>
      <c r="AL10" s="10">
        <v>3.34</v>
      </c>
    </row>
    <row r="11" spans="1:38" ht="21.75" customHeight="1" x14ac:dyDescent="0.2">
      <c r="A11" s="71" t="s">
        <v>114</v>
      </c>
      <c r="B11" s="71"/>
      <c r="D11" s="8" t="s">
        <v>108</v>
      </c>
      <c r="F11" s="8" t="s">
        <v>108</v>
      </c>
      <c r="H11" s="8" t="s">
        <v>115</v>
      </c>
      <c r="J11" s="8" t="s">
        <v>116</v>
      </c>
      <c r="L11" s="10">
        <v>23</v>
      </c>
      <c r="N11" s="10">
        <v>23</v>
      </c>
      <c r="P11" s="9">
        <v>1000000</v>
      </c>
      <c r="R11" s="9">
        <v>1000000000000</v>
      </c>
      <c r="T11" s="9">
        <v>999456250000</v>
      </c>
      <c r="V11" s="9">
        <v>0</v>
      </c>
      <c r="X11" s="9">
        <v>0</v>
      </c>
      <c r="Z11" s="9">
        <v>0</v>
      </c>
      <c r="AB11" s="9">
        <v>0</v>
      </c>
      <c r="AD11" s="9">
        <v>1000000</v>
      </c>
      <c r="AF11" s="9">
        <v>1000000</v>
      </c>
      <c r="AH11" s="9">
        <v>1000000000000</v>
      </c>
      <c r="AJ11" s="9">
        <v>999456250000</v>
      </c>
      <c r="AL11" s="10">
        <v>2.1800000000000002</v>
      </c>
    </row>
    <row r="12" spans="1:38" ht="21.75" customHeight="1" x14ac:dyDescent="0.2">
      <c r="A12" s="71" t="s">
        <v>117</v>
      </c>
      <c r="B12" s="71"/>
      <c r="D12" s="8" t="s">
        <v>108</v>
      </c>
      <c r="F12" s="8" t="s">
        <v>108</v>
      </c>
      <c r="H12" s="8" t="s">
        <v>118</v>
      </c>
      <c r="J12" s="8" t="s">
        <v>119</v>
      </c>
      <c r="L12" s="10">
        <v>23</v>
      </c>
      <c r="N12" s="10">
        <v>23</v>
      </c>
      <c r="P12" s="9">
        <v>1000000</v>
      </c>
      <c r="R12" s="9">
        <v>1000000000000</v>
      </c>
      <c r="T12" s="9">
        <v>999456250000</v>
      </c>
      <c r="V12" s="9">
        <v>0</v>
      </c>
      <c r="X12" s="9">
        <v>0</v>
      </c>
      <c r="Z12" s="9">
        <v>0</v>
      </c>
      <c r="AB12" s="9">
        <v>0</v>
      </c>
      <c r="AD12" s="9">
        <v>1000000</v>
      </c>
      <c r="AF12" s="9">
        <v>1000000</v>
      </c>
      <c r="AH12" s="9">
        <v>1000000000000</v>
      </c>
      <c r="AJ12" s="9">
        <v>999456250000</v>
      </c>
      <c r="AL12" s="10">
        <v>2.1800000000000002</v>
      </c>
    </row>
    <row r="13" spans="1:38" ht="21.75" customHeight="1" x14ac:dyDescent="0.2">
      <c r="A13" s="71" t="s">
        <v>120</v>
      </c>
      <c r="B13" s="71"/>
      <c r="D13" s="8" t="s">
        <v>108</v>
      </c>
      <c r="F13" s="8" t="s">
        <v>108</v>
      </c>
      <c r="H13" s="8" t="s">
        <v>121</v>
      </c>
      <c r="J13" s="8" t="s">
        <v>122</v>
      </c>
      <c r="L13" s="10">
        <v>23</v>
      </c>
      <c r="N13" s="10">
        <v>23</v>
      </c>
      <c r="P13" s="9">
        <v>1400000</v>
      </c>
      <c r="R13" s="9">
        <v>1400000000000</v>
      </c>
      <c r="T13" s="9">
        <v>1399238750000</v>
      </c>
      <c r="V13" s="9">
        <v>0</v>
      </c>
      <c r="X13" s="9">
        <v>0</v>
      </c>
      <c r="Z13" s="9">
        <v>0</v>
      </c>
      <c r="AB13" s="9">
        <v>0</v>
      </c>
      <c r="AD13" s="9">
        <v>1400000</v>
      </c>
      <c r="AF13" s="9">
        <v>1000000</v>
      </c>
      <c r="AH13" s="9">
        <v>1400000000000</v>
      </c>
      <c r="AJ13" s="9">
        <v>1399238750000</v>
      </c>
      <c r="AL13" s="10">
        <v>3.05</v>
      </c>
    </row>
    <row r="14" spans="1:38" ht="21.75" customHeight="1" x14ac:dyDescent="0.2">
      <c r="A14" s="71" t="s">
        <v>123</v>
      </c>
      <c r="B14" s="71"/>
      <c r="D14" s="8" t="s">
        <v>108</v>
      </c>
      <c r="F14" s="8" t="s">
        <v>108</v>
      </c>
      <c r="H14" s="8" t="s">
        <v>124</v>
      </c>
      <c r="J14" s="8" t="s">
        <v>125</v>
      </c>
      <c r="L14" s="10">
        <v>23</v>
      </c>
      <c r="N14" s="10">
        <v>23</v>
      </c>
      <c r="P14" s="9">
        <v>250000</v>
      </c>
      <c r="R14" s="9">
        <v>250000000000</v>
      </c>
      <c r="T14" s="9">
        <v>249864062500</v>
      </c>
      <c r="V14" s="9">
        <v>0</v>
      </c>
      <c r="X14" s="9">
        <v>0</v>
      </c>
      <c r="Z14" s="9">
        <v>0</v>
      </c>
      <c r="AB14" s="9">
        <v>0</v>
      </c>
      <c r="AD14" s="9">
        <v>250000</v>
      </c>
      <c r="AF14" s="9">
        <v>1000000</v>
      </c>
      <c r="AH14" s="9">
        <v>250000000000</v>
      </c>
      <c r="AJ14" s="9">
        <v>249864062500</v>
      </c>
      <c r="AL14" s="10">
        <v>0.55000000000000004</v>
      </c>
    </row>
    <row r="15" spans="1:38" ht="21.75" customHeight="1" x14ac:dyDescent="0.2">
      <c r="A15" s="71" t="s">
        <v>126</v>
      </c>
      <c r="B15" s="71"/>
      <c r="D15" s="8" t="s">
        <v>108</v>
      </c>
      <c r="F15" s="8" t="s">
        <v>108</v>
      </c>
      <c r="H15" s="8" t="s">
        <v>127</v>
      </c>
      <c r="J15" s="8" t="s">
        <v>128</v>
      </c>
      <c r="L15" s="10">
        <v>23</v>
      </c>
      <c r="N15" s="10">
        <v>23</v>
      </c>
      <c r="P15" s="9">
        <v>2000000</v>
      </c>
      <c r="R15" s="9">
        <v>2000000000000</v>
      </c>
      <c r="T15" s="9">
        <v>1943952400812</v>
      </c>
      <c r="V15" s="9">
        <v>0</v>
      </c>
      <c r="X15" s="9">
        <v>0</v>
      </c>
      <c r="Z15" s="9">
        <v>0</v>
      </c>
      <c r="AB15" s="9">
        <v>0</v>
      </c>
      <c r="AD15" s="9">
        <v>2000000</v>
      </c>
      <c r="AF15" s="9">
        <v>892182</v>
      </c>
      <c r="AH15" s="9">
        <v>2000000000000</v>
      </c>
      <c r="AJ15" s="9">
        <v>1783393752075</v>
      </c>
      <c r="AL15" s="10">
        <v>3.89</v>
      </c>
    </row>
    <row r="16" spans="1:38" ht="21.75" customHeight="1" x14ac:dyDescent="0.2">
      <c r="A16" s="71" t="s">
        <v>129</v>
      </c>
      <c r="B16" s="71"/>
      <c r="D16" s="8" t="s">
        <v>108</v>
      </c>
      <c r="F16" s="8" t="s">
        <v>108</v>
      </c>
      <c r="H16" s="8" t="s">
        <v>130</v>
      </c>
      <c r="J16" s="8" t="s">
        <v>131</v>
      </c>
      <c r="L16" s="10">
        <v>18</v>
      </c>
      <c r="N16" s="10">
        <v>18</v>
      </c>
      <c r="P16" s="9">
        <v>810000</v>
      </c>
      <c r="R16" s="9">
        <v>810051236951</v>
      </c>
      <c r="T16" s="9">
        <v>728603606250</v>
      </c>
      <c r="V16" s="9">
        <v>0</v>
      </c>
      <c r="X16" s="9">
        <v>0</v>
      </c>
      <c r="Z16" s="9">
        <v>810000</v>
      </c>
      <c r="AB16" s="9">
        <v>810000000000</v>
      </c>
      <c r="AD16" s="9">
        <v>0</v>
      </c>
      <c r="AF16" s="9">
        <v>0</v>
      </c>
      <c r="AH16" s="9">
        <v>0</v>
      </c>
      <c r="AJ16" s="9">
        <v>0</v>
      </c>
      <c r="AL16" s="10">
        <v>0</v>
      </c>
    </row>
    <row r="17" spans="1:38" ht="21.75" customHeight="1" x14ac:dyDescent="0.2">
      <c r="A17" s="71" t="s">
        <v>132</v>
      </c>
      <c r="B17" s="71"/>
      <c r="D17" s="8" t="s">
        <v>108</v>
      </c>
      <c r="F17" s="8" t="s">
        <v>108</v>
      </c>
      <c r="H17" s="8" t="s">
        <v>133</v>
      </c>
      <c r="J17" s="8" t="s">
        <v>134</v>
      </c>
      <c r="L17" s="10">
        <v>18</v>
      </c>
      <c r="N17" s="10">
        <v>18</v>
      </c>
      <c r="P17" s="9">
        <v>730000</v>
      </c>
      <c r="R17" s="9">
        <v>598668522192</v>
      </c>
      <c r="T17" s="9">
        <v>661078742870</v>
      </c>
      <c r="V17" s="9">
        <v>0</v>
      </c>
      <c r="X17" s="9">
        <v>0</v>
      </c>
      <c r="Z17" s="9">
        <v>0</v>
      </c>
      <c r="AB17" s="9">
        <v>0</v>
      </c>
      <c r="AD17" s="9">
        <v>730000</v>
      </c>
      <c r="AF17" s="9">
        <v>906080</v>
      </c>
      <c r="AH17" s="9">
        <v>598668522192</v>
      </c>
      <c r="AJ17" s="9">
        <v>661078742870</v>
      </c>
      <c r="AL17" s="10">
        <v>1.44</v>
      </c>
    </row>
    <row r="18" spans="1:38" ht="21.75" customHeight="1" x14ac:dyDescent="0.2">
      <c r="A18" s="71" t="s">
        <v>135</v>
      </c>
      <c r="B18" s="71"/>
      <c r="D18" s="8" t="s">
        <v>108</v>
      </c>
      <c r="F18" s="8" t="s">
        <v>108</v>
      </c>
      <c r="H18" s="8" t="s">
        <v>136</v>
      </c>
      <c r="J18" s="8" t="s">
        <v>137</v>
      </c>
      <c r="L18" s="10">
        <v>18</v>
      </c>
      <c r="N18" s="10">
        <v>18</v>
      </c>
      <c r="P18" s="9">
        <v>817000</v>
      </c>
      <c r="R18" s="9">
        <v>685483304137</v>
      </c>
      <c r="T18" s="9">
        <v>690912322035</v>
      </c>
      <c r="V18" s="9">
        <v>0</v>
      </c>
      <c r="X18" s="9">
        <v>0</v>
      </c>
      <c r="Z18" s="9">
        <v>0</v>
      </c>
      <c r="AB18" s="9">
        <v>0</v>
      </c>
      <c r="AD18" s="9">
        <v>817000</v>
      </c>
      <c r="AF18" s="9">
        <v>851000</v>
      </c>
      <c r="AH18" s="9">
        <v>685483304137</v>
      </c>
      <c r="AJ18" s="9">
        <v>694888948568</v>
      </c>
      <c r="AL18" s="10">
        <v>1.52</v>
      </c>
    </row>
    <row r="19" spans="1:38" ht="21.75" customHeight="1" x14ac:dyDescent="0.2">
      <c r="A19" s="71" t="s">
        <v>138</v>
      </c>
      <c r="B19" s="71"/>
      <c r="D19" s="8" t="s">
        <v>108</v>
      </c>
      <c r="F19" s="8" t="s">
        <v>108</v>
      </c>
      <c r="H19" s="8" t="s">
        <v>139</v>
      </c>
      <c r="J19" s="8" t="s">
        <v>140</v>
      </c>
      <c r="L19" s="10">
        <v>20.5</v>
      </c>
      <c r="N19" s="10">
        <v>20.5</v>
      </c>
      <c r="P19" s="9">
        <v>380000</v>
      </c>
      <c r="R19" s="9">
        <v>293827995418</v>
      </c>
      <c r="T19" s="9">
        <v>315494356612</v>
      </c>
      <c r="V19" s="9">
        <v>0</v>
      </c>
      <c r="X19" s="9">
        <v>0</v>
      </c>
      <c r="Z19" s="9">
        <v>0</v>
      </c>
      <c r="AB19" s="9">
        <v>0</v>
      </c>
      <c r="AD19" s="9">
        <v>380000</v>
      </c>
      <c r="AF19" s="9">
        <v>830700</v>
      </c>
      <c r="AH19" s="9">
        <v>293827995418</v>
      </c>
      <c r="AJ19" s="9">
        <v>315494356612</v>
      </c>
      <c r="AL19" s="10">
        <v>0.69</v>
      </c>
    </row>
    <row r="20" spans="1:38" ht="21.75" customHeight="1" x14ac:dyDescent="0.2">
      <c r="A20" s="71" t="s">
        <v>141</v>
      </c>
      <c r="B20" s="71"/>
      <c r="D20" s="8" t="s">
        <v>108</v>
      </c>
      <c r="F20" s="8" t="s">
        <v>108</v>
      </c>
      <c r="H20" s="8" t="s">
        <v>142</v>
      </c>
      <c r="J20" s="8" t="s">
        <v>143</v>
      </c>
      <c r="L20" s="10">
        <v>23</v>
      </c>
      <c r="N20" s="10">
        <v>23</v>
      </c>
      <c r="P20" s="9">
        <v>130000</v>
      </c>
      <c r="R20" s="9">
        <v>122117643939</v>
      </c>
      <c r="T20" s="9">
        <v>124387047746</v>
      </c>
      <c r="V20" s="9">
        <v>0</v>
      </c>
      <c r="X20" s="9">
        <v>0</v>
      </c>
      <c r="Z20" s="9">
        <v>0</v>
      </c>
      <c r="AB20" s="9">
        <v>0</v>
      </c>
      <c r="AD20" s="9">
        <v>130000</v>
      </c>
      <c r="AF20" s="9">
        <v>965896</v>
      </c>
      <c r="AH20" s="9">
        <v>122117643939</v>
      </c>
      <c r="AJ20" s="9">
        <v>125498203226</v>
      </c>
      <c r="AL20" s="10">
        <v>0.27</v>
      </c>
    </row>
    <row r="21" spans="1:38" ht="21.75" customHeight="1" x14ac:dyDescent="0.2">
      <c r="A21" s="71" t="s">
        <v>144</v>
      </c>
      <c r="B21" s="71"/>
      <c r="D21" s="8" t="s">
        <v>108</v>
      </c>
      <c r="F21" s="8" t="s">
        <v>108</v>
      </c>
      <c r="H21" s="8" t="s">
        <v>142</v>
      </c>
      <c r="J21" s="8" t="s">
        <v>145</v>
      </c>
      <c r="L21" s="10">
        <v>23</v>
      </c>
      <c r="N21" s="10">
        <v>23</v>
      </c>
      <c r="P21" s="9">
        <v>228899</v>
      </c>
      <c r="R21" s="9">
        <v>199516167452</v>
      </c>
      <c r="T21" s="9">
        <v>208768202980</v>
      </c>
      <c r="V21" s="9">
        <v>0</v>
      </c>
      <c r="X21" s="9">
        <v>0</v>
      </c>
      <c r="Z21" s="9">
        <v>0</v>
      </c>
      <c r="AB21" s="9">
        <v>0</v>
      </c>
      <c r="AD21" s="9">
        <v>228899</v>
      </c>
      <c r="AF21" s="9">
        <v>914000</v>
      </c>
      <c r="AH21" s="9">
        <v>199516167452</v>
      </c>
      <c r="AJ21" s="9">
        <v>209099926058</v>
      </c>
      <c r="AL21" s="10">
        <v>0.46</v>
      </c>
    </row>
    <row r="22" spans="1:38" ht="21.75" customHeight="1" x14ac:dyDescent="0.2">
      <c r="A22" s="71" t="s">
        <v>146</v>
      </c>
      <c r="B22" s="71"/>
      <c r="D22" s="8" t="s">
        <v>108</v>
      </c>
      <c r="F22" s="8" t="s">
        <v>108</v>
      </c>
      <c r="H22" s="8" t="s">
        <v>147</v>
      </c>
      <c r="J22" s="8" t="s">
        <v>148</v>
      </c>
      <c r="L22" s="10">
        <v>23</v>
      </c>
      <c r="N22" s="10">
        <v>23</v>
      </c>
      <c r="P22" s="9">
        <v>1686341</v>
      </c>
      <c r="R22" s="9">
        <v>1500040535697</v>
      </c>
      <c r="T22" s="9">
        <v>1619102615631</v>
      </c>
      <c r="V22" s="9">
        <v>0</v>
      </c>
      <c r="X22" s="9">
        <v>0</v>
      </c>
      <c r="Z22" s="9">
        <v>0</v>
      </c>
      <c r="AB22" s="9">
        <v>0</v>
      </c>
      <c r="AD22" s="9">
        <v>1686341</v>
      </c>
      <c r="AF22" s="9">
        <v>965470</v>
      </c>
      <c r="AH22" s="9">
        <v>1500040535697</v>
      </c>
      <c r="AJ22" s="9">
        <v>1627226359562</v>
      </c>
      <c r="AL22" s="10">
        <v>3.55</v>
      </c>
    </row>
    <row r="23" spans="1:38" ht="21.75" customHeight="1" x14ac:dyDescent="0.2">
      <c r="A23" s="71" t="s">
        <v>149</v>
      </c>
      <c r="B23" s="71"/>
      <c r="D23" s="8" t="s">
        <v>108</v>
      </c>
      <c r="F23" s="8" t="s">
        <v>108</v>
      </c>
      <c r="H23" s="8" t="s">
        <v>150</v>
      </c>
      <c r="J23" s="8" t="s">
        <v>151</v>
      </c>
      <c r="L23" s="10">
        <v>23</v>
      </c>
      <c r="N23" s="10">
        <v>23</v>
      </c>
      <c r="P23" s="9">
        <v>1095000</v>
      </c>
      <c r="R23" s="9">
        <v>989333680443</v>
      </c>
      <c r="T23" s="9">
        <v>944639702713</v>
      </c>
      <c r="V23" s="9">
        <v>0</v>
      </c>
      <c r="X23" s="9">
        <v>0</v>
      </c>
      <c r="Z23" s="9">
        <v>0</v>
      </c>
      <c r="AB23" s="9">
        <v>0</v>
      </c>
      <c r="AD23" s="9">
        <v>1095000</v>
      </c>
      <c r="AF23" s="9">
        <v>867897</v>
      </c>
      <c r="AH23" s="9">
        <v>989333680443</v>
      </c>
      <c r="AJ23" s="9">
        <v>949830463701</v>
      </c>
      <c r="AL23" s="10">
        <v>2.0699999999999998</v>
      </c>
    </row>
    <row r="24" spans="1:38" ht="21.75" customHeight="1" x14ac:dyDescent="0.2">
      <c r="A24" s="71" t="s">
        <v>152</v>
      </c>
      <c r="B24" s="71"/>
      <c r="D24" s="8" t="s">
        <v>108</v>
      </c>
      <c r="F24" s="8" t="s">
        <v>108</v>
      </c>
      <c r="H24" s="8" t="s">
        <v>153</v>
      </c>
      <c r="J24" s="8" t="s">
        <v>154</v>
      </c>
      <c r="L24" s="10">
        <v>23</v>
      </c>
      <c r="N24" s="10">
        <v>23</v>
      </c>
      <c r="P24" s="9">
        <v>2940000</v>
      </c>
      <c r="R24" s="9">
        <v>2366791800000</v>
      </c>
      <c r="T24" s="9">
        <v>2461913146431</v>
      </c>
      <c r="V24" s="9">
        <v>0</v>
      </c>
      <c r="X24" s="9">
        <v>0</v>
      </c>
      <c r="Z24" s="9">
        <v>0</v>
      </c>
      <c r="AB24" s="9">
        <v>0</v>
      </c>
      <c r="AD24" s="9">
        <v>2940000</v>
      </c>
      <c r="AF24" s="9">
        <v>842693</v>
      </c>
      <c r="AH24" s="9">
        <v>2366791800000</v>
      </c>
      <c r="AJ24" s="9">
        <v>2476170269902</v>
      </c>
      <c r="AL24" s="10">
        <v>5.41</v>
      </c>
    </row>
    <row r="25" spans="1:38" ht="21.75" customHeight="1" x14ac:dyDescent="0.2">
      <c r="A25" s="71" t="s">
        <v>155</v>
      </c>
      <c r="B25" s="71"/>
      <c r="D25" s="8" t="s">
        <v>108</v>
      </c>
      <c r="F25" s="8" t="s">
        <v>108</v>
      </c>
      <c r="H25" s="8" t="s">
        <v>156</v>
      </c>
      <c r="J25" s="8" t="s">
        <v>157</v>
      </c>
      <c r="L25" s="10">
        <v>23</v>
      </c>
      <c r="N25" s="10">
        <v>23</v>
      </c>
      <c r="P25" s="9">
        <v>1300000</v>
      </c>
      <c r="R25" s="9">
        <v>1236586000000</v>
      </c>
      <c r="T25" s="9">
        <v>1163202564501</v>
      </c>
      <c r="V25" s="9">
        <v>0</v>
      </c>
      <c r="X25" s="9">
        <v>0</v>
      </c>
      <c r="Z25" s="9">
        <v>0</v>
      </c>
      <c r="AB25" s="9">
        <v>0</v>
      </c>
      <c r="AD25" s="9">
        <v>1300000</v>
      </c>
      <c r="AF25" s="9">
        <v>901380</v>
      </c>
      <c r="AH25" s="9">
        <v>1236586000000</v>
      </c>
      <c r="AJ25" s="9">
        <v>1171156837012</v>
      </c>
      <c r="AL25" s="10">
        <v>2.56</v>
      </c>
    </row>
    <row r="26" spans="1:38" ht="21.75" customHeight="1" x14ac:dyDescent="0.2">
      <c r="A26" s="71" t="s">
        <v>158</v>
      </c>
      <c r="B26" s="71"/>
      <c r="D26" s="8" t="s">
        <v>108</v>
      </c>
      <c r="F26" s="8" t="s">
        <v>108</v>
      </c>
      <c r="H26" s="8" t="s">
        <v>159</v>
      </c>
      <c r="J26" s="8" t="s">
        <v>160</v>
      </c>
      <c r="L26" s="10">
        <v>23</v>
      </c>
      <c r="N26" s="10">
        <v>23</v>
      </c>
      <c r="P26" s="9">
        <v>1068750</v>
      </c>
      <c r="R26" s="9">
        <v>1000136250000</v>
      </c>
      <c r="T26" s="9">
        <v>887398377117</v>
      </c>
      <c r="V26" s="9">
        <v>0</v>
      </c>
      <c r="X26" s="9">
        <v>0</v>
      </c>
      <c r="Z26" s="9">
        <v>0</v>
      </c>
      <c r="AB26" s="9">
        <v>0</v>
      </c>
      <c r="AD26" s="9">
        <v>1068750</v>
      </c>
      <c r="AF26" s="9">
        <v>836456</v>
      </c>
      <c r="AH26" s="9">
        <v>1000136250000</v>
      </c>
      <c r="AJ26" s="9">
        <v>893476257972</v>
      </c>
      <c r="AL26" s="10">
        <v>1.95</v>
      </c>
    </row>
    <row r="27" spans="1:38" ht="21.75" customHeight="1" x14ac:dyDescent="0.2">
      <c r="A27" s="71" t="s">
        <v>161</v>
      </c>
      <c r="B27" s="71"/>
      <c r="D27" s="8" t="s">
        <v>108</v>
      </c>
      <c r="F27" s="8" t="s">
        <v>108</v>
      </c>
      <c r="H27" s="8" t="s">
        <v>162</v>
      </c>
      <c r="J27" s="8" t="s">
        <v>163</v>
      </c>
      <c r="L27" s="10">
        <v>23</v>
      </c>
      <c r="N27" s="10">
        <v>23</v>
      </c>
      <c r="P27" s="9">
        <v>1265000</v>
      </c>
      <c r="R27" s="9">
        <v>1000790900967</v>
      </c>
      <c r="T27" s="9">
        <v>1011066638416</v>
      </c>
      <c r="V27" s="9">
        <v>0</v>
      </c>
      <c r="X27" s="9">
        <v>0</v>
      </c>
      <c r="Z27" s="9">
        <v>0</v>
      </c>
      <c r="AB27" s="9">
        <v>0</v>
      </c>
      <c r="AD27" s="9">
        <v>1265000</v>
      </c>
      <c r="AF27" s="9">
        <v>804753</v>
      </c>
      <c r="AH27" s="9">
        <v>1000790900967</v>
      </c>
      <c r="AJ27" s="9">
        <v>1017459000678</v>
      </c>
      <c r="AL27" s="10">
        <v>2.2200000000000002</v>
      </c>
    </row>
    <row r="28" spans="1:38" ht="21.75" customHeight="1" x14ac:dyDescent="0.2">
      <c r="A28" s="71" t="s">
        <v>164</v>
      </c>
      <c r="B28" s="71"/>
      <c r="D28" s="8" t="s">
        <v>108</v>
      </c>
      <c r="F28" s="8" t="s">
        <v>108</v>
      </c>
      <c r="H28" s="8" t="s">
        <v>165</v>
      </c>
      <c r="J28" s="8" t="s">
        <v>166</v>
      </c>
      <c r="L28" s="10">
        <v>23</v>
      </c>
      <c r="N28" s="10">
        <v>23</v>
      </c>
      <c r="P28" s="9">
        <v>4000000</v>
      </c>
      <c r="R28" s="9">
        <v>3032120000000</v>
      </c>
      <c r="T28" s="9">
        <v>3051523831200</v>
      </c>
      <c r="V28" s="9">
        <v>0</v>
      </c>
      <c r="X28" s="9">
        <v>0</v>
      </c>
      <c r="Z28" s="9">
        <v>0</v>
      </c>
      <c r="AB28" s="9">
        <v>0</v>
      </c>
      <c r="AD28" s="9">
        <v>4000000</v>
      </c>
      <c r="AF28" s="9">
        <v>767720</v>
      </c>
      <c r="AH28" s="9">
        <v>3032120000000</v>
      </c>
      <c r="AJ28" s="9">
        <v>3069210209000</v>
      </c>
      <c r="AL28" s="10">
        <v>6.7</v>
      </c>
    </row>
    <row r="29" spans="1:38" ht="21.75" customHeight="1" x14ac:dyDescent="0.2">
      <c r="A29" s="73" t="s">
        <v>167</v>
      </c>
      <c r="B29" s="73"/>
      <c r="D29" s="11" t="s">
        <v>168</v>
      </c>
      <c r="F29" s="11" t="s">
        <v>168</v>
      </c>
      <c r="H29" s="11" t="s">
        <v>169</v>
      </c>
      <c r="J29" s="11" t="s">
        <v>170</v>
      </c>
      <c r="L29" s="14">
        <v>23</v>
      </c>
      <c r="N29" s="14">
        <v>23</v>
      </c>
      <c r="P29" s="13">
        <v>1000000</v>
      </c>
      <c r="R29" s="13">
        <v>1000000000000</v>
      </c>
      <c r="T29" s="13">
        <v>1000000000000</v>
      </c>
      <c r="V29" s="13">
        <v>0</v>
      </c>
      <c r="X29" s="13">
        <v>0</v>
      </c>
      <c r="Z29" s="13">
        <v>0</v>
      </c>
      <c r="AB29" s="13">
        <v>0</v>
      </c>
      <c r="AD29" s="13">
        <v>1000000</v>
      </c>
      <c r="AF29" s="13">
        <v>1000000</v>
      </c>
      <c r="AH29" s="13">
        <v>1000000000000</v>
      </c>
      <c r="AJ29" s="13">
        <v>1000000000000</v>
      </c>
      <c r="AL29" s="14">
        <v>2.1800000000000002</v>
      </c>
    </row>
    <row r="30" spans="1:38" ht="21.75" customHeight="1" x14ac:dyDescent="0.2">
      <c r="A30" s="75" t="s">
        <v>75</v>
      </c>
      <c r="B30" s="75"/>
      <c r="D30" s="16"/>
      <c r="F30" s="16"/>
      <c r="H30" s="16"/>
      <c r="J30" s="16"/>
      <c r="L30" s="16"/>
      <c r="N30" s="16"/>
      <c r="P30" s="16"/>
      <c r="R30" s="16">
        <v>22385003862229</v>
      </c>
      <c r="T30" s="16">
        <v>22302773507487</v>
      </c>
      <c r="V30" s="16">
        <v>0</v>
      </c>
      <c r="X30" s="16">
        <v>0</v>
      </c>
      <c r="Z30" s="16"/>
      <c r="AB30" s="16">
        <v>810000000000</v>
      </c>
      <c r="AD30" s="16"/>
      <c r="AF30" s="16"/>
      <c r="AH30" s="16">
        <v>21574952625278</v>
      </c>
      <c r="AJ30" s="16">
        <v>21494250099562</v>
      </c>
      <c r="AL30" s="17">
        <v>46.92</v>
      </c>
    </row>
  </sheetData>
  <mergeCells count="33"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3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2"/>
  <sheetViews>
    <sheetView rightToLeft="1" view="pageBreakPreview" zoomScale="60" zoomScaleNormal="100" workbookViewId="0">
      <selection activeCell="C22" sqref="C22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5" customHeight="1" x14ac:dyDescent="0.2">
      <c r="A4" s="66" t="s">
        <v>171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3" ht="14.45" customHeight="1" x14ac:dyDescent="0.2">
      <c r="A5" s="66" t="s">
        <v>172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14.45" customHeight="1" x14ac:dyDescent="0.2"/>
    <row r="7" spans="1:13" ht="14.45" customHeight="1" x14ac:dyDescent="0.2">
      <c r="C7" s="67" t="s">
        <v>9</v>
      </c>
      <c r="D7" s="67"/>
      <c r="E7" s="67"/>
      <c r="F7" s="67"/>
      <c r="G7" s="67"/>
      <c r="H7" s="67"/>
      <c r="I7" s="67"/>
      <c r="J7" s="67"/>
      <c r="K7" s="67"/>
      <c r="L7" s="67"/>
      <c r="M7" s="67"/>
    </row>
    <row r="8" spans="1:13" ht="14.45" customHeight="1" x14ac:dyDescent="0.2">
      <c r="A8" s="2" t="s">
        <v>173</v>
      </c>
      <c r="C8" s="4" t="s">
        <v>13</v>
      </c>
      <c r="D8" s="3"/>
      <c r="E8" s="4" t="s">
        <v>174</v>
      </c>
      <c r="F8" s="3"/>
      <c r="G8" s="4" t="s">
        <v>175</v>
      </c>
      <c r="H8" s="3"/>
      <c r="I8" s="4" t="s">
        <v>176</v>
      </c>
      <c r="J8" s="3"/>
      <c r="K8" s="4" t="s">
        <v>177</v>
      </c>
      <c r="L8" s="3"/>
      <c r="M8" s="4" t="s">
        <v>178</v>
      </c>
    </row>
    <row r="9" spans="1:13" ht="21.75" customHeight="1" x14ac:dyDescent="0.2">
      <c r="A9" s="5" t="s">
        <v>123</v>
      </c>
      <c r="C9" s="6">
        <v>250000</v>
      </c>
      <c r="E9" s="6">
        <v>940900</v>
      </c>
      <c r="G9" s="6">
        <v>1000000</v>
      </c>
      <c r="I9" s="7" t="s">
        <v>179</v>
      </c>
      <c r="K9" s="6">
        <v>249864062500</v>
      </c>
      <c r="M9" s="5" t="s">
        <v>190</v>
      </c>
    </row>
    <row r="10" spans="1:13" ht="21.75" customHeight="1" x14ac:dyDescent="0.2">
      <c r="A10" s="8" t="s">
        <v>141</v>
      </c>
      <c r="C10" s="9">
        <v>130000</v>
      </c>
      <c r="E10" s="9">
        <v>964400</v>
      </c>
      <c r="G10" s="9">
        <v>965896</v>
      </c>
      <c r="I10" s="10" t="s">
        <v>180</v>
      </c>
      <c r="K10" s="9">
        <v>125498203226</v>
      </c>
      <c r="M10" s="8" t="s">
        <v>190</v>
      </c>
    </row>
    <row r="11" spans="1:13" ht="21.75" customHeight="1" x14ac:dyDescent="0.2">
      <c r="A11" s="8" t="s">
        <v>149</v>
      </c>
      <c r="C11" s="9">
        <v>1095000</v>
      </c>
      <c r="E11" s="9">
        <v>825000</v>
      </c>
      <c r="G11" s="9">
        <v>867897</v>
      </c>
      <c r="I11" s="10" t="s">
        <v>181</v>
      </c>
      <c r="K11" s="9">
        <v>949830463701</v>
      </c>
      <c r="M11" s="23" t="s">
        <v>190</v>
      </c>
    </row>
    <row r="12" spans="1:13" ht="21.75" customHeight="1" x14ac:dyDescent="0.2">
      <c r="A12" s="8" t="s">
        <v>111</v>
      </c>
      <c r="C12" s="9">
        <v>1700000</v>
      </c>
      <c r="E12" s="9">
        <v>1000000</v>
      </c>
      <c r="G12" s="9">
        <v>900000</v>
      </c>
      <c r="I12" s="10" t="s">
        <v>182</v>
      </c>
      <c r="K12" s="9">
        <v>1529168062500</v>
      </c>
      <c r="M12" s="23" t="s">
        <v>190</v>
      </c>
    </row>
    <row r="13" spans="1:13" ht="21.75" customHeight="1" x14ac:dyDescent="0.2">
      <c r="A13" s="8" t="s">
        <v>152</v>
      </c>
      <c r="C13" s="9">
        <v>2940000</v>
      </c>
      <c r="E13" s="9">
        <v>852890</v>
      </c>
      <c r="G13" s="9">
        <v>842693</v>
      </c>
      <c r="I13" s="10" t="s">
        <v>183</v>
      </c>
      <c r="K13" s="9">
        <v>2476170269902</v>
      </c>
      <c r="M13" s="23" t="s">
        <v>190</v>
      </c>
    </row>
    <row r="14" spans="1:13" ht="21.75" customHeight="1" x14ac:dyDescent="0.2">
      <c r="A14" s="8" t="s">
        <v>155</v>
      </c>
      <c r="C14" s="9">
        <v>1300000</v>
      </c>
      <c r="E14" s="9">
        <v>869400</v>
      </c>
      <c r="G14" s="9">
        <v>901380</v>
      </c>
      <c r="I14" s="10" t="s">
        <v>184</v>
      </c>
      <c r="K14" s="9">
        <v>1171156837012</v>
      </c>
      <c r="M14" s="23" t="s">
        <v>190</v>
      </c>
    </row>
    <row r="15" spans="1:13" ht="21.75" customHeight="1" x14ac:dyDescent="0.2">
      <c r="A15" s="8" t="s">
        <v>158</v>
      </c>
      <c r="C15" s="9">
        <v>1068750</v>
      </c>
      <c r="E15" s="9">
        <v>811840</v>
      </c>
      <c r="G15" s="9">
        <v>836456</v>
      </c>
      <c r="I15" s="10" t="s">
        <v>185</v>
      </c>
      <c r="K15" s="9">
        <v>893476257972</v>
      </c>
      <c r="M15" s="23" t="s">
        <v>190</v>
      </c>
    </row>
    <row r="16" spans="1:13" ht="21.75" customHeight="1" x14ac:dyDescent="0.2">
      <c r="A16" s="8" t="s">
        <v>161</v>
      </c>
      <c r="C16" s="9">
        <v>1265000</v>
      </c>
      <c r="E16" s="9">
        <v>799960</v>
      </c>
      <c r="G16" s="9">
        <v>804753</v>
      </c>
      <c r="I16" s="10" t="s">
        <v>186</v>
      </c>
      <c r="K16" s="9">
        <v>1017459000678</v>
      </c>
      <c r="M16" s="23" t="s">
        <v>190</v>
      </c>
    </row>
    <row r="17" spans="1:13" ht="21.75" customHeight="1" x14ac:dyDescent="0.2">
      <c r="A17" s="8" t="s">
        <v>117</v>
      </c>
      <c r="C17" s="9">
        <v>1000000</v>
      </c>
      <c r="E17" s="9">
        <v>940900</v>
      </c>
      <c r="G17" s="9">
        <v>1000000</v>
      </c>
      <c r="I17" s="10" t="s">
        <v>179</v>
      </c>
      <c r="K17" s="9">
        <v>999456250000</v>
      </c>
      <c r="M17" s="23" t="s">
        <v>190</v>
      </c>
    </row>
    <row r="18" spans="1:13" ht="21.75" customHeight="1" x14ac:dyDescent="0.2">
      <c r="A18" s="8" t="s">
        <v>114</v>
      </c>
      <c r="C18" s="9">
        <v>1000000</v>
      </c>
      <c r="E18" s="9">
        <v>1000000</v>
      </c>
      <c r="G18" s="9">
        <v>1000000</v>
      </c>
      <c r="I18" s="10" t="s">
        <v>187</v>
      </c>
      <c r="K18" s="9">
        <v>999456250000</v>
      </c>
      <c r="M18" s="23" t="s">
        <v>190</v>
      </c>
    </row>
    <row r="19" spans="1:13" ht="21.75" customHeight="1" x14ac:dyDescent="0.2">
      <c r="A19" s="8" t="s">
        <v>120</v>
      </c>
      <c r="C19" s="9">
        <v>1400000</v>
      </c>
      <c r="E19" s="9">
        <v>1000000</v>
      </c>
      <c r="G19" s="9">
        <v>1000000</v>
      </c>
      <c r="I19" s="10" t="s">
        <v>187</v>
      </c>
      <c r="K19" s="9">
        <v>1399238750000</v>
      </c>
      <c r="M19" s="23" t="s">
        <v>190</v>
      </c>
    </row>
    <row r="20" spans="1:13" ht="21.75" customHeight="1" x14ac:dyDescent="0.2">
      <c r="A20" s="8" t="s">
        <v>164</v>
      </c>
      <c r="C20" s="9">
        <v>4000000</v>
      </c>
      <c r="E20" s="9">
        <v>749800</v>
      </c>
      <c r="G20" s="9">
        <v>767720</v>
      </c>
      <c r="I20" s="10" t="s">
        <v>188</v>
      </c>
      <c r="K20" s="9">
        <v>3069210209000</v>
      </c>
      <c r="M20" s="23" t="s">
        <v>190</v>
      </c>
    </row>
    <row r="21" spans="1:13" ht="21.75" customHeight="1" x14ac:dyDescent="0.2">
      <c r="A21" s="11" t="s">
        <v>126</v>
      </c>
      <c r="C21" s="13">
        <v>2000000</v>
      </c>
      <c r="E21" s="13">
        <v>940900</v>
      </c>
      <c r="G21" s="13">
        <v>892182</v>
      </c>
      <c r="I21" s="14" t="s">
        <v>189</v>
      </c>
      <c r="K21" s="13">
        <v>1783393752075</v>
      </c>
      <c r="M21" s="23" t="s">
        <v>190</v>
      </c>
    </row>
    <row r="22" spans="1:13" ht="21.75" customHeight="1" x14ac:dyDescent="0.2">
      <c r="A22" s="15" t="s">
        <v>75</v>
      </c>
      <c r="C22" s="16"/>
      <c r="E22" s="16"/>
      <c r="G22" s="16"/>
      <c r="I22" s="16"/>
      <c r="K22" s="16">
        <v>16663378368566</v>
      </c>
      <c r="M2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22"/>
  <sheetViews>
    <sheetView rightToLeft="1" view="pageBreakPreview" zoomScale="60" zoomScaleNormal="100" workbookViewId="0">
      <selection activeCell="L13" sqref="L13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20.42578125" bestFit="1" customWidth="1"/>
    <col min="5" max="5" width="1.28515625" customWidth="1"/>
    <col min="6" max="6" width="19.7109375" bestFit="1" customWidth="1"/>
    <col min="7" max="7" width="1.28515625" customWidth="1"/>
    <col min="8" max="8" width="20.5703125" bestFit="1" customWidth="1"/>
    <col min="9" max="9" width="1.28515625" customWidth="1"/>
    <col min="10" max="10" width="20.425781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3" ht="14.45" customHeight="1" x14ac:dyDescent="0.2"/>
    <row r="5" spans="1:13" ht="14.45" customHeight="1" x14ac:dyDescent="0.2">
      <c r="A5" s="1" t="s">
        <v>191</v>
      </c>
      <c r="B5" s="66" t="s">
        <v>192</v>
      </c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3" ht="14.45" customHeight="1" x14ac:dyDescent="0.2">
      <c r="D6" s="2" t="s">
        <v>7</v>
      </c>
      <c r="F6" s="67" t="s">
        <v>8</v>
      </c>
      <c r="G6" s="67"/>
      <c r="H6" s="67"/>
      <c r="J6" s="2" t="s">
        <v>9</v>
      </c>
    </row>
    <row r="7" spans="1:13" ht="14.45" customHeight="1" x14ac:dyDescent="0.2">
      <c r="D7" s="3"/>
      <c r="F7" s="3"/>
      <c r="G7" s="3"/>
      <c r="H7" s="3"/>
      <c r="J7" s="3"/>
    </row>
    <row r="8" spans="1:13" ht="14.45" customHeight="1" x14ac:dyDescent="0.2">
      <c r="A8" s="67" t="s">
        <v>193</v>
      </c>
      <c r="B8" s="67"/>
      <c r="D8" s="2" t="s">
        <v>194</v>
      </c>
      <c r="F8" s="2" t="s">
        <v>195</v>
      </c>
      <c r="H8" s="2" t="s">
        <v>196</v>
      </c>
      <c r="J8" s="2" t="s">
        <v>194</v>
      </c>
      <c r="L8" s="2" t="s">
        <v>18</v>
      </c>
    </row>
    <row r="9" spans="1:13" ht="21.75" customHeight="1" x14ac:dyDescent="0.2">
      <c r="A9" s="26" t="s">
        <v>312</v>
      </c>
      <c r="B9" s="26"/>
      <c r="D9" s="24">
        <v>1404038183026</v>
      </c>
      <c r="F9" s="24">
        <v>9680244504681</v>
      </c>
      <c r="H9" s="24">
        <v>5775305750000</v>
      </c>
      <c r="J9" s="24">
        <v>5308982098921</v>
      </c>
      <c r="L9" s="31">
        <v>0.1162</v>
      </c>
    </row>
    <row r="10" spans="1:13" ht="21.75" customHeight="1" x14ac:dyDescent="0.2">
      <c r="A10" s="26" t="s">
        <v>313</v>
      </c>
      <c r="B10" s="26"/>
      <c r="D10" s="24">
        <v>1725091640935</v>
      </c>
      <c r="E10" s="24">
        <v>0</v>
      </c>
      <c r="F10" s="24">
        <v>6053860234023</v>
      </c>
      <c r="G10" s="24">
        <v>0</v>
      </c>
      <c r="H10" s="24">
        <v>7151045005000</v>
      </c>
      <c r="I10" s="24">
        <v>0</v>
      </c>
      <c r="J10" s="24">
        <v>627906869958</v>
      </c>
      <c r="K10" s="24">
        <v>0</v>
      </c>
      <c r="L10" s="31">
        <v>1.3699999999999999E-2</v>
      </c>
    </row>
    <row r="11" spans="1:13" ht="21.75" customHeight="1" x14ac:dyDescent="0.2">
      <c r="A11" s="26" t="s">
        <v>314</v>
      </c>
      <c r="B11" s="26"/>
      <c r="D11" s="24">
        <v>3000171216045</v>
      </c>
      <c r="E11" s="24">
        <v>0</v>
      </c>
      <c r="F11" s="24">
        <v>3001700380341</v>
      </c>
      <c r="G11" s="24">
        <v>0</v>
      </c>
      <c r="H11" s="24">
        <v>6001618707945</v>
      </c>
      <c r="I11" s="24">
        <v>0</v>
      </c>
      <c r="J11" s="24">
        <v>252888441</v>
      </c>
      <c r="K11" s="24">
        <v>0</v>
      </c>
      <c r="L11" s="31">
        <v>0</v>
      </c>
    </row>
    <row r="12" spans="1:13" ht="21.75" customHeight="1" x14ac:dyDescent="0.2">
      <c r="A12" s="28" t="s">
        <v>315</v>
      </c>
      <c r="B12" s="28"/>
      <c r="D12" s="29">
        <v>5930239263989</v>
      </c>
      <c r="E12" s="29">
        <v>0</v>
      </c>
      <c r="F12" s="29">
        <v>13089555374157</v>
      </c>
      <c r="G12" s="29">
        <v>0</v>
      </c>
      <c r="H12" s="29">
        <v>9810516204641</v>
      </c>
      <c r="I12" s="29">
        <v>0</v>
      </c>
      <c r="J12" s="29">
        <v>9209278433505</v>
      </c>
      <c r="K12" s="29">
        <v>0</v>
      </c>
      <c r="L12" s="32">
        <v>0.20100000000000001</v>
      </c>
    </row>
    <row r="13" spans="1:13" ht="21.75" customHeight="1" x14ac:dyDescent="0.2">
      <c r="A13" s="26" t="s">
        <v>316</v>
      </c>
      <c r="B13" s="26"/>
      <c r="D13" s="24">
        <v>3384071709288</v>
      </c>
      <c r="E13" s="24">
        <v>0</v>
      </c>
      <c r="F13" s="24">
        <v>2536670317364</v>
      </c>
      <c r="G13" s="24">
        <v>0</v>
      </c>
      <c r="H13" s="24">
        <v>4953903240000</v>
      </c>
      <c r="I13" s="24">
        <v>0</v>
      </c>
      <c r="J13" s="24">
        <v>966838786652</v>
      </c>
      <c r="K13" s="24">
        <v>0</v>
      </c>
      <c r="L13" s="31">
        <v>2.1099999999999997E-2</v>
      </c>
      <c r="M13" s="24">
        <v>0</v>
      </c>
    </row>
    <row r="14" spans="1:13" ht="21.75" customHeight="1" x14ac:dyDescent="0.2">
      <c r="A14" s="26" t="s">
        <v>317</v>
      </c>
      <c r="B14" s="26"/>
      <c r="D14" s="24">
        <v>5171173</v>
      </c>
      <c r="F14" s="24">
        <v>21941</v>
      </c>
      <c r="H14" s="24">
        <v>31900</v>
      </c>
      <c r="J14" s="24">
        <v>5161214</v>
      </c>
      <c r="L14" s="31">
        <v>0</v>
      </c>
    </row>
    <row r="15" spans="1:13" ht="21.75" customHeight="1" x14ac:dyDescent="0.2">
      <c r="A15" s="26" t="s">
        <v>318</v>
      </c>
      <c r="B15" s="26"/>
      <c r="D15" s="24">
        <v>17047998005</v>
      </c>
      <c r="E15" s="24">
        <v>0</v>
      </c>
      <c r="F15" s="24">
        <v>683598020561</v>
      </c>
      <c r="G15" s="24">
        <v>0</v>
      </c>
      <c r="H15" s="24">
        <v>698020908000</v>
      </c>
      <c r="I15" s="24">
        <v>0</v>
      </c>
      <c r="J15" s="24">
        <v>2625110566</v>
      </c>
      <c r="K15" s="24">
        <v>0</v>
      </c>
      <c r="L15" s="31">
        <v>0</v>
      </c>
    </row>
    <row r="16" spans="1:13" ht="21.75" customHeight="1" x14ac:dyDescent="0.2">
      <c r="A16" s="26" t="s">
        <v>319</v>
      </c>
      <c r="B16" s="26"/>
      <c r="D16" s="24">
        <v>290522768</v>
      </c>
      <c r="F16" s="24">
        <v>1228532</v>
      </c>
      <c r="H16" s="24">
        <v>1108800</v>
      </c>
      <c r="J16" s="24">
        <v>290642500</v>
      </c>
      <c r="L16" s="31">
        <v>0</v>
      </c>
    </row>
    <row r="17" spans="1:12" ht="21.75" customHeight="1" x14ac:dyDescent="0.2">
      <c r="A17" s="26" t="s">
        <v>320</v>
      </c>
      <c r="B17" s="26"/>
      <c r="D17" s="24">
        <v>47253916</v>
      </c>
      <c r="F17" s="24">
        <v>199822</v>
      </c>
      <c r="H17" s="24">
        <v>1108800</v>
      </c>
      <c r="J17" s="24">
        <v>46344938</v>
      </c>
      <c r="L17" s="31">
        <v>0</v>
      </c>
    </row>
    <row r="18" spans="1:12" ht="21.75" customHeight="1" x14ac:dyDescent="0.2">
      <c r="A18" s="26" t="s">
        <v>321</v>
      </c>
      <c r="B18" s="26"/>
      <c r="D18" s="24">
        <v>48226487</v>
      </c>
      <c r="F18" s="24">
        <v>4060</v>
      </c>
      <c r="H18" s="24">
        <v>424000</v>
      </c>
      <c r="J18" s="24">
        <v>47806547</v>
      </c>
      <c r="L18" s="31">
        <v>0</v>
      </c>
    </row>
    <row r="19" spans="1:12" ht="21.75" customHeight="1" x14ac:dyDescent="0.2">
      <c r="A19" s="26" t="s">
        <v>322</v>
      </c>
      <c r="B19" s="26"/>
      <c r="D19" s="24">
        <v>2230253395</v>
      </c>
      <c r="F19" s="24">
        <v>4173904458101</v>
      </c>
      <c r="H19" s="24">
        <v>4173583095552</v>
      </c>
      <c r="J19" s="24">
        <v>2551615944</v>
      </c>
      <c r="L19" s="31">
        <v>1E-4</v>
      </c>
    </row>
    <row r="20" spans="1:12" ht="21.75" customHeight="1" x14ac:dyDescent="0.2">
      <c r="A20" s="26" t="s">
        <v>323</v>
      </c>
      <c r="B20" s="26"/>
      <c r="D20" s="24">
        <v>4551142</v>
      </c>
      <c r="F20" s="24">
        <v>15046</v>
      </c>
      <c r="H20" s="24">
        <v>1008000</v>
      </c>
      <c r="J20" s="24">
        <v>3558188</v>
      </c>
      <c r="L20" s="31">
        <v>0</v>
      </c>
    </row>
    <row r="21" spans="1:12" ht="21.75" customHeight="1" x14ac:dyDescent="0.2">
      <c r="A21" s="27" t="s">
        <v>324</v>
      </c>
      <c r="B21" s="27"/>
      <c r="D21" s="25">
        <v>6798038037</v>
      </c>
      <c r="F21" s="25">
        <v>644081845182</v>
      </c>
      <c r="H21" s="25">
        <v>620314837164</v>
      </c>
      <c r="J21" s="25">
        <v>30565046055</v>
      </c>
      <c r="L21" s="33">
        <v>6.9999999999999999E-4</v>
      </c>
    </row>
    <row r="22" spans="1:12" ht="21.75" customHeight="1" thickBot="1" x14ac:dyDescent="0.25">
      <c r="A22" s="75" t="s">
        <v>75</v>
      </c>
      <c r="B22" s="75"/>
      <c r="D22" s="16">
        <v>15470084028206</v>
      </c>
      <c r="F22" s="16">
        <v>39863616603811</v>
      </c>
      <c r="H22" s="16">
        <v>39184311429802</v>
      </c>
      <c r="J22" s="16">
        <v>16149389202215</v>
      </c>
      <c r="L22" s="30">
        <f>SUM(L9:L21)</f>
        <v>0.35279999999999995</v>
      </c>
    </row>
  </sheetData>
  <autoFilter ref="A8:L22" xr:uid="{00000000-0001-0000-0600-000000000000}">
    <filterColumn colId="0" showButton="0"/>
  </autoFilter>
  <mergeCells count="7">
    <mergeCell ref="A8:B8"/>
    <mergeCell ref="A22:B22"/>
    <mergeCell ref="A1:L1"/>
    <mergeCell ref="A2:L2"/>
    <mergeCell ref="A3:L3"/>
    <mergeCell ref="B5:L5"/>
    <mergeCell ref="F6:H6"/>
  </mergeCells>
  <pageMargins left="0.39" right="0.39" top="0.39" bottom="0.39" header="0" footer="0"/>
  <pageSetup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activeCell="F13" sqref="F13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5" customHeight="1" x14ac:dyDescent="0.2"/>
    <row r="5" spans="1:10" ht="29.1" customHeight="1" x14ac:dyDescent="0.2">
      <c r="A5" s="1" t="s">
        <v>198</v>
      </c>
      <c r="B5" s="66" t="s">
        <v>199</v>
      </c>
      <c r="C5" s="66"/>
      <c r="D5" s="66"/>
      <c r="E5" s="66"/>
      <c r="F5" s="66"/>
      <c r="G5" s="66"/>
      <c r="H5" s="66"/>
      <c r="I5" s="66"/>
      <c r="J5" s="66"/>
    </row>
    <row r="6" spans="1:10" ht="14.45" customHeight="1" x14ac:dyDescent="0.2"/>
    <row r="7" spans="1:10" ht="14.45" customHeight="1" x14ac:dyDescent="0.2">
      <c r="A7" s="67" t="s">
        <v>200</v>
      </c>
      <c r="B7" s="67"/>
      <c r="D7" s="2" t="s">
        <v>201</v>
      </c>
      <c r="F7" s="2" t="s">
        <v>194</v>
      </c>
      <c r="H7" s="2" t="s">
        <v>202</v>
      </c>
      <c r="J7" s="2" t="s">
        <v>203</v>
      </c>
    </row>
    <row r="8" spans="1:10" ht="21.75" customHeight="1" x14ac:dyDescent="0.2">
      <c r="A8" s="69" t="s">
        <v>204</v>
      </c>
      <c r="B8" s="69"/>
      <c r="D8" s="5" t="s">
        <v>205</v>
      </c>
      <c r="F8" s="6">
        <f>'درآمد سرمایه گذاری در سهام'!U79</f>
        <v>206360573218</v>
      </c>
      <c r="H8" s="7">
        <v>1.0900000000000001</v>
      </c>
      <c r="J8" s="7">
        <v>0.03</v>
      </c>
    </row>
    <row r="9" spans="1:10" ht="21.75" customHeight="1" x14ac:dyDescent="0.2">
      <c r="A9" s="71" t="s">
        <v>206</v>
      </c>
      <c r="B9" s="71"/>
      <c r="D9" s="8" t="s">
        <v>207</v>
      </c>
      <c r="F9" s="9">
        <f>'درآمد سرمایه گذاری در صندوق'!U25</f>
        <v>234848610443</v>
      </c>
      <c r="H9" s="10">
        <v>6.77</v>
      </c>
      <c r="J9" s="10">
        <v>0.17</v>
      </c>
    </row>
    <row r="10" spans="1:10" ht="21.75" customHeight="1" x14ac:dyDescent="0.2">
      <c r="A10" s="71" t="s">
        <v>208</v>
      </c>
      <c r="B10" s="71"/>
      <c r="D10" s="8" t="s">
        <v>209</v>
      </c>
      <c r="F10" s="9">
        <f>'درآمد سرمایه گذاری در اوراق به'!R37</f>
        <v>5506853207977</v>
      </c>
      <c r="H10" s="10">
        <v>54.41</v>
      </c>
      <c r="J10" s="10">
        <v>1.36</v>
      </c>
    </row>
    <row r="11" spans="1:10" ht="21.75" customHeight="1" x14ac:dyDescent="0.2">
      <c r="A11" s="71" t="s">
        <v>210</v>
      </c>
      <c r="B11" s="71"/>
      <c r="D11" s="8" t="s">
        <v>211</v>
      </c>
      <c r="F11" s="9">
        <f>'درآمد سپرده بانکی'!H21</f>
        <v>4306467939288</v>
      </c>
      <c r="H11" s="10">
        <v>37.4</v>
      </c>
      <c r="J11" s="10">
        <v>0.93</v>
      </c>
    </row>
    <row r="12" spans="1:10" ht="21.75" customHeight="1" x14ac:dyDescent="0.2">
      <c r="A12" s="73" t="s">
        <v>212</v>
      </c>
      <c r="B12" s="73"/>
      <c r="D12" s="11" t="s">
        <v>213</v>
      </c>
      <c r="F12" s="13">
        <f>'سایر درآمدها'!F11</f>
        <v>1660498904</v>
      </c>
      <c r="H12" s="14">
        <v>0.15</v>
      </c>
      <c r="J12" s="14">
        <v>0</v>
      </c>
    </row>
    <row r="13" spans="1:10" ht="21.75" customHeight="1" x14ac:dyDescent="0.2">
      <c r="A13" s="75" t="s">
        <v>75</v>
      </c>
      <c r="B13" s="75"/>
      <c r="D13" s="16"/>
      <c r="F13" s="16">
        <f>SUM(F8:F12)</f>
        <v>10256190829830</v>
      </c>
      <c r="H13" s="17">
        <v>99.82</v>
      </c>
      <c r="J13" s="17">
        <v>2.4900000000000002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9"/>
  <sheetViews>
    <sheetView rightToLeft="1" view="pageBreakPreview" topLeftCell="A47" zoomScale="60" zoomScaleNormal="100" workbookViewId="0">
      <selection activeCell="W79" sqref="W7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6.28515625" bestFit="1" customWidth="1"/>
    <col min="7" max="7" width="1.28515625" customWidth="1"/>
    <col min="8" max="8" width="15.85546875" bestFit="1" customWidth="1"/>
    <col min="9" max="9" width="1.28515625" customWidth="1"/>
    <col min="10" max="10" width="16.140625" bestFit="1" customWidth="1"/>
    <col min="11" max="11" width="1.28515625" customWidth="1"/>
    <col min="12" max="12" width="18.7109375" bestFit="1" customWidth="1"/>
    <col min="13" max="13" width="1.28515625" customWidth="1"/>
    <col min="14" max="14" width="17.5703125" bestFit="1" customWidth="1"/>
    <col min="15" max="16" width="1.28515625" customWidth="1"/>
    <col min="17" max="17" width="17.28515625" bestFit="1" customWidth="1"/>
    <col min="18" max="18" width="1.28515625" customWidth="1"/>
    <col min="19" max="19" width="16.2851562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23" ht="14.45" customHeight="1" x14ac:dyDescent="0.2"/>
    <row r="5" spans="1:23" ht="14.45" customHeight="1" x14ac:dyDescent="0.2">
      <c r="A5" s="1" t="s">
        <v>214</v>
      </c>
      <c r="B5" s="66" t="s">
        <v>215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ht="14.45" customHeight="1" x14ac:dyDescent="0.2">
      <c r="D6" s="67" t="s">
        <v>216</v>
      </c>
      <c r="E6" s="67"/>
      <c r="F6" s="67"/>
      <c r="G6" s="67"/>
      <c r="H6" s="67"/>
      <c r="I6" s="67"/>
      <c r="J6" s="67"/>
      <c r="K6" s="67"/>
      <c r="L6" s="67"/>
      <c r="N6" s="67" t="s">
        <v>217</v>
      </c>
      <c r="O6" s="67"/>
      <c r="P6" s="67"/>
      <c r="Q6" s="67"/>
      <c r="R6" s="67"/>
      <c r="S6" s="67"/>
      <c r="T6" s="67"/>
      <c r="U6" s="67"/>
      <c r="V6" s="67"/>
      <c r="W6" s="67"/>
    </row>
    <row r="7" spans="1:23" ht="14.45" customHeight="1" x14ac:dyDescent="0.2">
      <c r="D7" s="3"/>
      <c r="E7" s="3"/>
      <c r="F7" s="3"/>
      <c r="G7" s="3"/>
      <c r="H7" s="3"/>
      <c r="I7" s="3"/>
      <c r="J7" s="68" t="s">
        <v>75</v>
      </c>
      <c r="K7" s="68"/>
      <c r="L7" s="68"/>
      <c r="N7" s="3"/>
      <c r="O7" s="3"/>
      <c r="P7" s="3"/>
      <c r="Q7" s="3"/>
      <c r="R7" s="3"/>
      <c r="S7" s="3"/>
      <c r="T7" s="3"/>
      <c r="U7" s="68" t="s">
        <v>75</v>
      </c>
      <c r="V7" s="68"/>
      <c r="W7" s="68"/>
    </row>
    <row r="8" spans="1:23" ht="14.45" customHeight="1" x14ac:dyDescent="0.2">
      <c r="A8" s="67" t="s">
        <v>218</v>
      </c>
      <c r="B8" s="67"/>
      <c r="D8" s="2" t="s">
        <v>219</v>
      </c>
      <c r="F8" s="2" t="s">
        <v>220</v>
      </c>
      <c r="H8" s="2" t="s">
        <v>221</v>
      </c>
      <c r="J8" s="4" t="s">
        <v>194</v>
      </c>
      <c r="K8" s="3"/>
      <c r="L8" s="4" t="s">
        <v>202</v>
      </c>
      <c r="N8" s="2" t="s">
        <v>219</v>
      </c>
      <c r="P8" s="67" t="s">
        <v>220</v>
      </c>
      <c r="Q8" s="67"/>
      <c r="S8" s="2" t="s">
        <v>221</v>
      </c>
      <c r="U8" s="4" t="s">
        <v>194</v>
      </c>
      <c r="V8" s="3"/>
      <c r="W8" s="4" t="s">
        <v>202</v>
      </c>
    </row>
    <row r="9" spans="1:23" ht="21.75" customHeight="1" x14ac:dyDescent="0.2">
      <c r="A9" s="69" t="s">
        <v>73</v>
      </c>
      <c r="B9" s="69"/>
      <c r="D9" s="6">
        <v>0</v>
      </c>
      <c r="F9" s="6">
        <v>3913527216</v>
      </c>
      <c r="H9" s="6">
        <v>-4465002158</v>
      </c>
      <c r="J9" s="6">
        <v>-551474942</v>
      </c>
      <c r="L9" s="7">
        <v>-0.05</v>
      </c>
      <c r="N9" s="6">
        <v>17336250000</v>
      </c>
      <c r="P9" s="70">
        <v>14113572437</v>
      </c>
      <c r="Q9" s="70"/>
      <c r="S9" s="6">
        <v>-4465002158</v>
      </c>
      <c r="U9" s="6">
        <v>26984820279</v>
      </c>
      <c r="W9" s="7">
        <v>0.26</v>
      </c>
    </row>
    <row r="10" spans="1:23" ht="21.75" customHeight="1" x14ac:dyDescent="0.2">
      <c r="A10" s="71" t="s">
        <v>29</v>
      </c>
      <c r="B10" s="71"/>
      <c r="D10" s="9">
        <v>0</v>
      </c>
      <c r="F10" s="9">
        <v>0</v>
      </c>
      <c r="H10" s="9">
        <v>-1874138160</v>
      </c>
      <c r="J10" s="9">
        <v>-1874138160</v>
      </c>
      <c r="L10" s="10">
        <v>-0.16</v>
      </c>
      <c r="N10" s="9">
        <v>0</v>
      </c>
      <c r="P10" s="72">
        <v>0</v>
      </c>
      <c r="Q10" s="72"/>
      <c r="S10" s="9">
        <v>-1874138160</v>
      </c>
      <c r="U10" s="9">
        <v>-1874138160</v>
      </c>
      <c r="W10" s="10">
        <v>-0.02</v>
      </c>
    </row>
    <row r="11" spans="1:23" ht="21.75" customHeight="1" x14ac:dyDescent="0.2">
      <c r="A11" s="71" t="s">
        <v>19</v>
      </c>
      <c r="B11" s="71"/>
      <c r="D11" s="9">
        <v>0</v>
      </c>
      <c r="F11" s="9">
        <v>48350565</v>
      </c>
      <c r="H11" s="9">
        <v>-552003862</v>
      </c>
      <c r="J11" s="9">
        <v>-503653297</v>
      </c>
      <c r="L11" s="10">
        <v>-0.04</v>
      </c>
      <c r="N11" s="9">
        <v>0</v>
      </c>
      <c r="P11" s="72">
        <v>36395223551</v>
      </c>
      <c r="Q11" s="72"/>
      <c r="S11" s="9">
        <v>35566147448</v>
      </c>
      <c r="U11" s="9">
        <v>71961370999</v>
      </c>
      <c r="W11" s="10">
        <v>0.71</v>
      </c>
    </row>
    <row r="12" spans="1:23" ht="21.75" customHeight="1" x14ac:dyDescent="0.2">
      <c r="A12" s="71" t="s">
        <v>222</v>
      </c>
      <c r="B12" s="71"/>
      <c r="D12" s="9">
        <v>0</v>
      </c>
      <c r="F12" s="9">
        <v>0</v>
      </c>
      <c r="H12" s="9">
        <v>0</v>
      </c>
      <c r="J12" s="9">
        <v>0</v>
      </c>
      <c r="L12" s="10">
        <v>0</v>
      </c>
      <c r="N12" s="9">
        <v>0</v>
      </c>
      <c r="P12" s="72">
        <v>0</v>
      </c>
      <c r="Q12" s="72"/>
      <c r="S12" s="9">
        <v>11540082753</v>
      </c>
      <c r="U12" s="9">
        <v>11540082753</v>
      </c>
      <c r="W12" s="10">
        <v>0.11</v>
      </c>
    </row>
    <row r="13" spans="1:23" ht="21.75" customHeight="1" x14ac:dyDescent="0.2">
      <c r="A13" s="71" t="s">
        <v>223</v>
      </c>
      <c r="B13" s="71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8832525720</v>
      </c>
      <c r="P13" s="72">
        <v>0</v>
      </c>
      <c r="Q13" s="72"/>
      <c r="S13" s="9">
        <v>-2607838373</v>
      </c>
      <c r="U13" s="9">
        <v>6224687347</v>
      </c>
      <c r="W13" s="10">
        <v>0.06</v>
      </c>
    </row>
    <row r="14" spans="1:23" ht="21.75" customHeight="1" x14ac:dyDescent="0.2">
      <c r="A14" s="71" t="s">
        <v>224</v>
      </c>
      <c r="B14" s="7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72">
        <v>0</v>
      </c>
      <c r="Q14" s="72"/>
      <c r="S14" s="9">
        <v>-220503177</v>
      </c>
      <c r="U14" s="9">
        <v>-220503177</v>
      </c>
      <c r="W14" s="10">
        <v>0</v>
      </c>
    </row>
    <row r="15" spans="1:23" ht="21.75" customHeight="1" x14ac:dyDescent="0.2">
      <c r="A15" s="71" t="s">
        <v>225</v>
      </c>
      <c r="B15" s="71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72">
        <v>0</v>
      </c>
      <c r="Q15" s="72"/>
      <c r="S15" s="9">
        <v>5271632</v>
      </c>
      <c r="U15" s="9">
        <v>5271632</v>
      </c>
      <c r="W15" s="10">
        <v>0</v>
      </c>
    </row>
    <row r="16" spans="1:23" ht="21.75" customHeight="1" x14ac:dyDescent="0.2">
      <c r="A16" s="71" t="s">
        <v>226</v>
      </c>
      <c r="B16" s="71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72">
        <v>0</v>
      </c>
      <c r="Q16" s="72"/>
      <c r="S16" s="9">
        <v>6111532032</v>
      </c>
      <c r="U16" s="9">
        <v>6111532032</v>
      </c>
      <c r="W16" s="10">
        <v>0.06</v>
      </c>
    </row>
    <row r="17" spans="1:23" ht="21.75" customHeight="1" x14ac:dyDescent="0.2">
      <c r="A17" s="71" t="s">
        <v>227</v>
      </c>
      <c r="B17" s="71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72">
        <v>0</v>
      </c>
      <c r="Q17" s="72"/>
      <c r="S17" s="9">
        <v>129475062</v>
      </c>
      <c r="U17" s="9">
        <v>129475062</v>
      </c>
      <c r="W17" s="10">
        <v>0</v>
      </c>
    </row>
    <row r="18" spans="1:23" ht="21.75" customHeight="1" x14ac:dyDescent="0.2">
      <c r="A18" s="71" t="s">
        <v>228</v>
      </c>
      <c r="B18" s="71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1747000</v>
      </c>
      <c r="P18" s="72">
        <v>0</v>
      </c>
      <c r="Q18" s="72"/>
      <c r="S18" s="9">
        <v>-994527</v>
      </c>
      <c r="U18" s="9">
        <v>752473</v>
      </c>
      <c r="W18" s="10">
        <v>0</v>
      </c>
    </row>
    <row r="19" spans="1:23" ht="21.75" customHeight="1" x14ac:dyDescent="0.2">
      <c r="A19" s="71" t="s">
        <v>66</v>
      </c>
      <c r="B19" s="71"/>
      <c r="D19" s="9">
        <v>0</v>
      </c>
      <c r="F19" s="9">
        <v>-22673014</v>
      </c>
      <c r="H19" s="9">
        <v>0</v>
      </c>
      <c r="J19" s="9">
        <v>-22673014</v>
      </c>
      <c r="L19" s="10">
        <v>0</v>
      </c>
      <c r="N19" s="9">
        <v>0</v>
      </c>
      <c r="P19" s="72">
        <v>-26676254</v>
      </c>
      <c r="Q19" s="72"/>
      <c r="S19" s="9">
        <v>139868091</v>
      </c>
      <c r="U19" s="9">
        <v>113191837</v>
      </c>
      <c r="W19" s="10">
        <v>0</v>
      </c>
    </row>
    <row r="20" spans="1:23" ht="21.75" customHeight="1" x14ac:dyDescent="0.2">
      <c r="A20" s="71" t="s">
        <v>67</v>
      </c>
      <c r="B20" s="71"/>
      <c r="D20" s="9">
        <v>0</v>
      </c>
      <c r="F20" s="9">
        <v>441466001</v>
      </c>
      <c r="H20" s="9">
        <v>0</v>
      </c>
      <c r="J20" s="9">
        <v>441466001</v>
      </c>
      <c r="L20" s="10">
        <v>0.04</v>
      </c>
      <c r="N20" s="9">
        <v>1670897272</v>
      </c>
      <c r="P20" s="72">
        <v>-587634484</v>
      </c>
      <c r="Q20" s="72"/>
      <c r="S20" s="9">
        <v>-1983</v>
      </c>
      <c r="U20" s="9">
        <v>1083260805</v>
      </c>
      <c r="W20" s="10">
        <v>0.01</v>
      </c>
    </row>
    <row r="21" spans="1:23" ht="21.75" customHeight="1" x14ac:dyDescent="0.2">
      <c r="A21" s="71" t="s">
        <v>26</v>
      </c>
      <c r="B21" s="71"/>
      <c r="D21" s="9">
        <v>0</v>
      </c>
      <c r="F21" s="9">
        <v>1734669</v>
      </c>
      <c r="H21" s="9">
        <v>0</v>
      </c>
      <c r="J21" s="9">
        <v>1734669</v>
      </c>
      <c r="L21" s="10">
        <v>0</v>
      </c>
      <c r="N21" s="9">
        <v>0</v>
      </c>
      <c r="P21" s="72">
        <v>8883920</v>
      </c>
      <c r="Q21" s="72"/>
      <c r="S21" s="9">
        <v>48669189</v>
      </c>
      <c r="U21" s="9">
        <v>57553109</v>
      </c>
      <c r="W21" s="10">
        <v>0</v>
      </c>
    </row>
    <row r="22" spans="1:23" ht="21.75" customHeight="1" x14ac:dyDescent="0.2">
      <c r="A22" s="71" t="s">
        <v>229</v>
      </c>
      <c r="B22" s="71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72">
        <v>0</v>
      </c>
      <c r="Q22" s="72"/>
      <c r="S22" s="9">
        <v>-188627815</v>
      </c>
      <c r="U22" s="9">
        <v>-188627815</v>
      </c>
      <c r="W22" s="10">
        <v>0</v>
      </c>
    </row>
    <row r="23" spans="1:23" ht="21.75" customHeight="1" x14ac:dyDescent="0.2">
      <c r="A23" s="71" t="s">
        <v>230</v>
      </c>
      <c r="B23" s="71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72">
        <v>0</v>
      </c>
      <c r="Q23" s="72"/>
      <c r="S23" s="9">
        <v>139973243</v>
      </c>
      <c r="U23" s="9">
        <v>139973243</v>
      </c>
      <c r="W23" s="10">
        <v>0</v>
      </c>
    </row>
    <row r="24" spans="1:23" ht="21.75" customHeight="1" x14ac:dyDescent="0.2">
      <c r="A24" s="71" t="s">
        <v>231</v>
      </c>
      <c r="B24" s="71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1083419000</v>
      </c>
      <c r="P24" s="72">
        <v>0</v>
      </c>
      <c r="Q24" s="72"/>
      <c r="S24" s="9">
        <v>-1293755490</v>
      </c>
      <c r="U24" s="9">
        <v>-210336490</v>
      </c>
      <c r="W24" s="10">
        <v>0</v>
      </c>
    </row>
    <row r="25" spans="1:23" ht="21.75" customHeight="1" x14ac:dyDescent="0.2">
      <c r="A25" s="71" t="s">
        <v>232</v>
      </c>
      <c r="B25" s="71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1994145096</v>
      </c>
      <c r="P25" s="72">
        <v>0</v>
      </c>
      <c r="Q25" s="72"/>
      <c r="S25" s="9">
        <v>-3452475326</v>
      </c>
      <c r="U25" s="9">
        <v>-1458330230</v>
      </c>
      <c r="W25" s="10">
        <v>-0.01</v>
      </c>
    </row>
    <row r="26" spans="1:23" ht="21.75" customHeight="1" x14ac:dyDescent="0.2">
      <c r="A26" s="71" t="s">
        <v>31</v>
      </c>
      <c r="B26" s="71"/>
      <c r="D26" s="9">
        <v>0</v>
      </c>
      <c r="F26" s="9">
        <v>96025678</v>
      </c>
      <c r="H26" s="9">
        <v>0</v>
      </c>
      <c r="J26" s="9">
        <v>96025678</v>
      </c>
      <c r="L26" s="10">
        <v>0.01</v>
      </c>
      <c r="N26" s="9">
        <v>6928000000</v>
      </c>
      <c r="P26" s="72">
        <v>-446516995</v>
      </c>
      <c r="Q26" s="72"/>
      <c r="S26" s="9">
        <v>-4688136107</v>
      </c>
      <c r="U26" s="9">
        <v>1793346898</v>
      </c>
      <c r="W26" s="10">
        <v>0.02</v>
      </c>
    </row>
    <row r="27" spans="1:23" ht="21.75" customHeight="1" x14ac:dyDescent="0.2">
      <c r="A27" s="71" t="s">
        <v>233</v>
      </c>
      <c r="B27" s="71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279956229</v>
      </c>
      <c r="P27" s="72">
        <v>0</v>
      </c>
      <c r="Q27" s="72"/>
      <c r="S27" s="9">
        <v>-129007422</v>
      </c>
      <c r="U27" s="9">
        <v>150948807</v>
      </c>
      <c r="W27" s="10">
        <v>0</v>
      </c>
    </row>
    <row r="28" spans="1:23" ht="21.75" customHeight="1" x14ac:dyDescent="0.2">
      <c r="A28" s="71" t="s">
        <v>234</v>
      </c>
      <c r="B28" s="7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72">
        <v>0</v>
      </c>
      <c r="Q28" s="72"/>
      <c r="S28" s="9">
        <v>735199365</v>
      </c>
      <c r="U28" s="9">
        <v>735199365</v>
      </c>
      <c r="W28" s="10">
        <v>0.01</v>
      </c>
    </row>
    <row r="29" spans="1:23" ht="21.75" customHeight="1" x14ac:dyDescent="0.2">
      <c r="A29" s="71" t="s">
        <v>235</v>
      </c>
      <c r="B29" s="7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72">
        <v>0</v>
      </c>
      <c r="Q29" s="72"/>
      <c r="S29" s="9">
        <v>-164872835</v>
      </c>
      <c r="U29" s="9">
        <v>-164872835</v>
      </c>
      <c r="W29" s="10">
        <v>0</v>
      </c>
    </row>
    <row r="30" spans="1:23" ht="21.75" customHeight="1" x14ac:dyDescent="0.2">
      <c r="A30" s="71" t="s">
        <v>46</v>
      </c>
      <c r="B30" s="71"/>
      <c r="D30" s="9">
        <v>0</v>
      </c>
      <c r="F30" s="9">
        <v>210253262</v>
      </c>
      <c r="H30" s="9">
        <v>0</v>
      </c>
      <c r="J30" s="9">
        <v>210253262</v>
      </c>
      <c r="L30" s="10">
        <v>0.02</v>
      </c>
      <c r="N30" s="9">
        <v>5888000000</v>
      </c>
      <c r="P30" s="72">
        <v>-4710774024</v>
      </c>
      <c r="Q30" s="72"/>
      <c r="S30" s="9">
        <v>0</v>
      </c>
      <c r="U30" s="9">
        <v>1177225976</v>
      </c>
      <c r="W30" s="10">
        <v>0.01</v>
      </c>
    </row>
    <row r="31" spans="1:23" ht="21.75" customHeight="1" x14ac:dyDescent="0.2">
      <c r="A31" s="71" t="s">
        <v>47</v>
      </c>
      <c r="B31" s="71"/>
      <c r="D31" s="9">
        <v>0</v>
      </c>
      <c r="F31" s="9">
        <v>-214038288</v>
      </c>
      <c r="H31" s="9">
        <v>0</v>
      </c>
      <c r="J31" s="9">
        <v>-214038288</v>
      </c>
      <c r="L31" s="10">
        <v>-0.02</v>
      </c>
      <c r="N31" s="9">
        <v>6600000000</v>
      </c>
      <c r="P31" s="72">
        <v>-5630379044</v>
      </c>
      <c r="Q31" s="72"/>
      <c r="S31" s="9">
        <v>0</v>
      </c>
      <c r="U31" s="9">
        <v>969620956</v>
      </c>
      <c r="W31" s="10">
        <v>0.01</v>
      </c>
    </row>
    <row r="32" spans="1:23" ht="21.75" customHeight="1" x14ac:dyDescent="0.2">
      <c r="A32" s="71" t="s">
        <v>22</v>
      </c>
      <c r="B32" s="71"/>
      <c r="D32" s="9">
        <v>0</v>
      </c>
      <c r="F32" s="9">
        <v>394325926</v>
      </c>
      <c r="H32" s="9">
        <v>0</v>
      </c>
      <c r="J32" s="9">
        <v>394325926</v>
      </c>
      <c r="L32" s="10">
        <v>0.03</v>
      </c>
      <c r="N32" s="9">
        <v>3788503260</v>
      </c>
      <c r="P32" s="72">
        <v>-2664946475</v>
      </c>
      <c r="Q32" s="72"/>
      <c r="S32" s="9">
        <v>0</v>
      </c>
      <c r="U32" s="9">
        <v>1123556785</v>
      </c>
      <c r="W32" s="10">
        <v>0.01</v>
      </c>
    </row>
    <row r="33" spans="1:23" ht="21.75" customHeight="1" x14ac:dyDescent="0.2">
      <c r="A33" s="71" t="s">
        <v>30</v>
      </c>
      <c r="B33" s="71"/>
      <c r="D33" s="9">
        <v>0</v>
      </c>
      <c r="F33" s="9">
        <v>1247607271</v>
      </c>
      <c r="H33" s="9">
        <v>0</v>
      </c>
      <c r="J33" s="9">
        <v>1247607271</v>
      </c>
      <c r="L33" s="10">
        <v>0.11</v>
      </c>
      <c r="N33" s="9">
        <v>4092943800</v>
      </c>
      <c r="P33" s="72">
        <v>-1069798165</v>
      </c>
      <c r="Q33" s="72"/>
      <c r="S33" s="9">
        <v>0</v>
      </c>
      <c r="U33" s="9">
        <v>3023145635</v>
      </c>
      <c r="W33" s="10">
        <v>0.03</v>
      </c>
    </row>
    <row r="34" spans="1:23" ht="21.75" customHeight="1" x14ac:dyDescent="0.2">
      <c r="A34" s="71" t="s">
        <v>21</v>
      </c>
      <c r="B34" s="71"/>
      <c r="D34" s="9">
        <v>0</v>
      </c>
      <c r="F34" s="9">
        <v>200724942</v>
      </c>
      <c r="H34" s="9">
        <v>0</v>
      </c>
      <c r="J34" s="9">
        <v>200724942</v>
      </c>
      <c r="L34" s="10">
        <v>0.02</v>
      </c>
      <c r="N34" s="9">
        <v>274941150</v>
      </c>
      <c r="P34" s="72">
        <v>48495532</v>
      </c>
      <c r="Q34" s="72"/>
      <c r="S34" s="9">
        <v>0</v>
      </c>
      <c r="U34" s="9">
        <v>323436682</v>
      </c>
      <c r="W34" s="10">
        <v>0</v>
      </c>
    </row>
    <row r="35" spans="1:23" ht="21.75" customHeight="1" x14ac:dyDescent="0.2">
      <c r="A35" s="71" t="s">
        <v>20</v>
      </c>
      <c r="B35" s="71"/>
      <c r="D35" s="9">
        <v>0</v>
      </c>
      <c r="F35" s="9">
        <v>504718945</v>
      </c>
      <c r="H35" s="9">
        <v>0</v>
      </c>
      <c r="J35" s="9">
        <v>504718945</v>
      </c>
      <c r="L35" s="10">
        <v>0.04</v>
      </c>
      <c r="N35" s="9">
        <v>3682540534</v>
      </c>
      <c r="P35" s="72">
        <v>-2338561349</v>
      </c>
      <c r="Q35" s="72"/>
      <c r="S35" s="9">
        <v>0</v>
      </c>
      <c r="U35" s="9">
        <v>1343979185</v>
      </c>
      <c r="W35" s="10">
        <v>0.01</v>
      </c>
    </row>
    <row r="36" spans="1:23" ht="21.75" customHeight="1" x14ac:dyDescent="0.2">
      <c r="A36" s="71" t="s">
        <v>23</v>
      </c>
      <c r="B36" s="71"/>
      <c r="D36" s="9">
        <v>0</v>
      </c>
      <c r="F36" s="9">
        <v>535799913</v>
      </c>
      <c r="H36" s="9">
        <v>0</v>
      </c>
      <c r="J36" s="9">
        <v>535799913</v>
      </c>
      <c r="L36" s="10">
        <v>0.05</v>
      </c>
      <c r="N36" s="9">
        <v>9333010753</v>
      </c>
      <c r="P36" s="72">
        <v>-7738110499</v>
      </c>
      <c r="Q36" s="72"/>
      <c r="S36" s="9">
        <v>0</v>
      </c>
      <c r="U36" s="9">
        <v>1594900254</v>
      </c>
      <c r="W36" s="10">
        <v>0.02</v>
      </c>
    </row>
    <row r="37" spans="1:23" ht="21.75" customHeight="1" x14ac:dyDescent="0.2">
      <c r="A37" s="71" t="s">
        <v>38</v>
      </c>
      <c r="B37" s="71"/>
      <c r="D37" s="9">
        <v>0</v>
      </c>
      <c r="F37" s="9">
        <v>-838763353</v>
      </c>
      <c r="H37" s="9">
        <v>0</v>
      </c>
      <c r="J37" s="9">
        <v>-838763353</v>
      </c>
      <c r="L37" s="10">
        <v>-7.0000000000000007E-2</v>
      </c>
      <c r="N37" s="9">
        <v>4650000000</v>
      </c>
      <c r="P37" s="72">
        <v>-4663791449</v>
      </c>
      <c r="Q37" s="72"/>
      <c r="S37" s="9">
        <v>0</v>
      </c>
      <c r="U37" s="9">
        <v>-13791449</v>
      </c>
      <c r="W37" s="10">
        <v>0</v>
      </c>
    </row>
    <row r="38" spans="1:23" ht="21.75" customHeight="1" x14ac:dyDescent="0.2">
      <c r="A38" s="71" t="s">
        <v>32</v>
      </c>
      <c r="B38" s="71"/>
      <c r="D38" s="9">
        <v>0</v>
      </c>
      <c r="F38" s="9">
        <v>3586634</v>
      </c>
      <c r="H38" s="9">
        <v>0</v>
      </c>
      <c r="J38" s="9">
        <v>3586634</v>
      </c>
      <c r="L38" s="10">
        <v>0</v>
      </c>
      <c r="N38" s="9">
        <v>1514354259</v>
      </c>
      <c r="P38" s="72">
        <v>-1016078192</v>
      </c>
      <c r="Q38" s="72"/>
      <c r="S38" s="9">
        <v>0</v>
      </c>
      <c r="U38" s="9">
        <v>498276067</v>
      </c>
      <c r="W38" s="10">
        <v>0</v>
      </c>
    </row>
    <row r="39" spans="1:23" ht="21.75" customHeight="1" x14ac:dyDescent="0.2">
      <c r="A39" s="71" t="s">
        <v>24</v>
      </c>
      <c r="B39" s="71"/>
      <c r="D39" s="9">
        <v>0</v>
      </c>
      <c r="F39" s="9">
        <v>446734750</v>
      </c>
      <c r="H39" s="9">
        <v>0</v>
      </c>
      <c r="J39" s="9">
        <v>446734750</v>
      </c>
      <c r="L39" s="10">
        <v>0.04</v>
      </c>
      <c r="N39" s="9">
        <v>9147275292</v>
      </c>
      <c r="P39" s="72">
        <v>-7195473440</v>
      </c>
      <c r="Q39" s="72"/>
      <c r="S39" s="9">
        <v>0</v>
      </c>
      <c r="U39" s="9">
        <v>1951801852</v>
      </c>
      <c r="W39" s="10">
        <v>0.02</v>
      </c>
    </row>
    <row r="40" spans="1:23" ht="21.75" customHeight="1" x14ac:dyDescent="0.2">
      <c r="A40" s="71" t="s">
        <v>45</v>
      </c>
      <c r="B40" s="71"/>
      <c r="D40" s="9">
        <v>0</v>
      </c>
      <c r="F40" s="9">
        <v>1876236494</v>
      </c>
      <c r="H40" s="9">
        <v>0</v>
      </c>
      <c r="J40" s="9">
        <v>1876236494</v>
      </c>
      <c r="L40" s="10">
        <v>0.16</v>
      </c>
      <c r="N40" s="9">
        <v>1890696551</v>
      </c>
      <c r="P40" s="72">
        <v>-6341791538</v>
      </c>
      <c r="Q40" s="72"/>
      <c r="S40" s="9">
        <v>0</v>
      </c>
      <c r="U40" s="9">
        <v>-4451094987</v>
      </c>
      <c r="W40" s="10">
        <v>-0.04</v>
      </c>
    </row>
    <row r="41" spans="1:23" ht="21.75" customHeight="1" x14ac:dyDescent="0.2">
      <c r="A41" s="71" t="s">
        <v>44</v>
      </c>
      <c r="B41" s="71"/>
      <c r="D41" s="9">
        <v>6722988357</v>
      </c>
      <c r="F41" s="9">
        <v>-7169840846</v>
      </c>
      <c r="H41" s="9">
        <v>0</v>
      </c>
      <c r="J41" s="9">
        <v>-446852489</v>
      </c>
      <c r="L41" s="10">
        <v>-0.04</v>
      </c>
      <c r="N41" s="9">
        <v>6722988357</v>
      </c>
      <c r="P41" s="72">
        <v>-5038140179</v>
      </c>
      <c r="Q41" s="72"/>
      <c r="S41" s="9">
        <v>0</v>
      </c>
      <c r="U41" s="9">
        <v>1684848178</v>
      </c>
      <c r="W41" s="10">
        <v>0.02</v>
      </c>
    </row>
    <row r="42" spans="1:23" ht="21.75" customHeight="1" x14ac:dyDescent="0.2">
      <c r="A42" s="71" t="s">
        <v>33</v>
      </c>
      <c r="B42" s="71"/>
      <c r="D42" s="9">
        <v>0</v>
      </c>
      <c r="F42" s="9">
        <v>1752420227</v>
      </c>
      <c r="H42" s="9">
        <v>0</v>
      </c>
      <c r="J42" s="9">
        <v>1752420227</v>
      </c>
      <c r="L42" s="10">
        <v>0.15</v>
      </c>
      <c r="N42" s="9">
        <v>45109124100</v>
      </c>
      <c r="P42" s="72">
        <v>8640839784</v>
      </c>
      <c r="Q42" s="72"/>
      <c r="S42" s="9">
        <v>0</v>
      </c>
      <c r="U42" s="9">
        <v>53749963884</v>
      </c>
      <c r="W42" s="10">
        <v>0.53</v>
      </c>
    </row>
    <row r="43" spans="1:23" ht="21.75" customHeight="1" x14ac:dyDescent="0.2">
      <c r="A43" s="71" t="s">
        <v>28</v>
      </c>
      <c r="B43" s="71"/>
      <c r="D43" s="9">
        <v>0</v>
      </c>
      <c r="F43" s="9">
        <v>-257946703</v>
      </c>
      <c r="H43" s="9">
        <v>0</v>
      </c>
      <c r="J43" s="9">
        <v>-257946703</v>
      </c>
      <c r="L43" s="10">
        <v>-0.02</v>
      </c>
      <c r="N43" s="9">
        <v>4445937000</v>
      </c>
      <c r="P43" s="72">
        <v>-3882008948</v>
      </c>
      <c r="Q43" s="72"/>
      <c r="S43" s="9">
        <v>0</v>
      </c>
      <c r="U43" s="9">
        <v>563928052</v>
      </c>
      <c r="W43" s="10">
        <v>0.01</v>
      </c>
    </row>
    <row r="44" spans="1:23" ht="21.75" customHeight="1" x14ac:dyDescent="0.2">
      <c r="A44" s="71" t="s">
        <v>27</v>
      </c>
      <c r="B44" s="71"/>
      <c r="D44" s="9">
        <v>0</v>
      </c>
      <c r="F44" s="9">
        <v>352939514</v>
      </c>
      <c r="H44" s="9">
        <v>0</v>
      </c>
      <c r="J44" s="9">
        <v>352939514</v>
      </c>
      <c r="L44" s="10">
        <v>0.03</v>
      </c>
      <c r="N44" s="9">
        <v>5880000000</v>
      </c>
      <c r="P44" s="72">
        <v>-5813844170</v>
      </c>
      <c r="Q44" s="72"/>
      <c r="S44" s="9">
        <v>0</v>
      </c>
      <c r="U44" s="9">
        <v>66155830</v>
      </c>
      <c r="W44" s="10">
        <v>0</v>
      </c>
    </row>
    <row r="45" spans="1:23" ht="21.75" customHeight="1" x14ac:dyDescent="0.2">
      <c r="A45" s="71" t="s">
        <v>35</v>
      </c>
      <c r="B45" s="71"/>
      <c r="D45" s="9">
        <v>0</v>
      </c>
      <c r="F45" s="9">
        <v>872301513</v>
      </c>
      <c r="H45" s="9">
        <v>0</v>
      </c>
      <c r="J45" s="9">
        <v>872301513</v>
      </c>
      <c r="L45" s="10">
        <v>0.08</v>
      </c>
      <c r="N45" s="9">
        <v>2281798125</v>
      </c>
      <c r="P45" s="72">
        <v>-575549142</v>
      </c>
      <c r="Q45" s="72"/>
      <c r="S45" s="9">
        <v>0</v>
      </c>
      <c r="U45" s="9">
        <v>1706248983</v>
      </c>
      <c r="W45" s="10">
        <v>0.02</v>
      </c>
    </row>
    <row r="46" spans="1:23" ht="21.75" customHeight="1" x14ac:dyDescent="0.2">
      <c r="A46" s="71" t="s">
        <v>70</v>
      </c>
      <c r="B46" s="71"/>
      <c r="D46" s="9">
        <v>0</v>
      </c>
      <c r="F46" s="9">
        <v>1935618593</v>
      </c>
      <c r="H46" s="9">
        <v>0</v>
      </c>
      <c r="J46" s="9">
        <v>1935618593</v>
      </c>
      <c r="L46" s="10">
        <v>0.17</v>
      </c>
      <c r="N46" s="9">
        <v>14330850400</v>
      </c>
      <c r="P46" s="72">
        <v>-9882377297</v>
      </c>
      <c r="Q46" s="72"/>
      <c r="S46" s="9">
        <v>0</v>
      </c>
      <c r="U46" s="9">
        <v>4448473103</v>
      </c>
      <c r="W46" s="10">
        <v>0.04</v>
      </c>
    </row>
    <row r="47" spans="1:23" ht="21.75" customHeight="1" x14ac:dyDescent="0.2">
      <c r="A47" s="71" t="s">
        <v>71</v>
      </c>
      <c r="B47" s="71"/>
      <c r="D47" s="9">
        <v>0</v>
      </c>
      <c r="F47" s="9">
        <v>5252738405</v>
      </c>
      <c r="H47" s="9">
        <v>0</v>
      </c>
      <c r="J47" s="9">
        <v>5252738405</v>
      </c>
      <c r="L47" s="10">
        <v>0.46</v>
      </c>
      <c r="N47" s="9">
        <v>28831899373</v>
      </c>
      <c r="P47" s="72">
        <v>-15350592745</v>
      </c>
      <c r="Q47" s="72"/>
      <c r="S47" s="9">
        <v>0</v>
      </c>
      <c r="U47" s="9">
        <v>13481306628</v>
      </c>
      <c r="W47" s="10">
        <v>0.13</v>
      </c>
    </row>
    <row r="48" spans="1:23" ht="21.75" customHeight="1" x14ac:dyDescent="0.2">
      <c r="A48" s="71" t="s">
        <v>69</v>
      </c>
      <c r="B48" s="71"/>
      <c r="D48" s="9">
        <v>0</v>
      </c>
      <c r="F48" s="9">
        <v>-1433415508</v>
      </c>
      <c r="H48" s="9">
        <v>0</v>
      </c>
      <c r="J48" s="9">
        <v>-1433415508</v>
      </c>
      <c r="L48" s="10">
        <v>-0.13</v>
      </c>
      <c r="N48" s="9">
        <v>244000000</v>
      </c>
      <c r="P48" s="72">
        <v>-1720794802</v>
      </c>
      <c r="Q48" s="72"/>
      <c r="S48" s="9">
        <v>0</v>
      </c>
      <c r="U48" s="9">
        <v>-1476794802</v>
      </c>
      <c r="W48" s="10">
        <v>-0.01</v>
      </c>
    </row>
    <row r="49" spans="1:23" ht="21.75" customHeight="1" x14ac:dyDescent="0.2">
      <c r="A49" s="71" t="s">
        <v>72</v>
      </c>
      <c r="B49" s="71"/>
      <c r="D49" s="9">
        <v>0</v>
      </c>
      <c r="F49" s="9">
        <v>469609656</v>
      </c>
      <c r="H49" s="9">
        <v>0</v>
      </c>
      <c r="J49" s="9">
        <v>469609656</v>
      </c>
      <c r="L49" s="10">
        <v>0.04</v>
      </c>
      <c r="N49" s="9">
        <v>0</v>
      </c>
      <c r="P49" s="72">
        <v>618436439</v>
      </c>
      <c r="Q49" s="72"/>
      <c r="S49" s="9">
        <v>0</v>
      </c>
      <c r="U49" s="9">
        <v>618436439</v>
      </c>
      <c r="W49" s="10">
        <v>0.01</v>
      </c>
    </row>
    <row r="50" spans="1:23" ht="21.75" customHeight="1" x14ac:dyDescent="0.2">
      <c r="A50" s="71" t="s">
        <v>40</v>
      </c>
      <c r="B50" s="71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72">
        <v>0</v>
      </c>
      <c r="Q50" s="72"/>
      <c r="S50" s="9">
        <v>0</v>
      </c>
      <c r="U50" s="9">
        <v>0</v>
      </c>
      <c r="W50" s="10">
        <v>0</v>
      </c>
    </row>
    <row r="51" spans="1:23" ht="21.75" customHeight="1" x14ac:dyDescent="0.2">
      <c r="A51" s="71" t="s">
        <v>43</v>
      </c>
      <c r="B51" s="71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72">
        <v>0</v>
      </c>
      <c r="Q51" s="72"/>
      <c r="S51" s="9">
        <v>0</v>
      </c>
      <c r="U51" s="9">
        <v>0</v>
      </c>
      <c r="W51" s="10">
        <v>0</v>
      </c>
    </row>
    <row r="52" spans="1:23" ht="21.75" customHeight="1" x14ac:dyDescent="0.2">
      <c r="A52" s="71" t="s">
        <v>60</v>
      </c>
      <c r="B52" s="71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72">
        <v>0</v>
      </c>
      <c r="Q52" s="72"/>
      <c r="S52" s="9">
        <v>0</v>
      </c>
      <c r="U52" s="9">
        <v>0</v>
      </c>
      <c r="W52" s="10">
        <v>0</v>
      </c>
    </row>
    <row r="53" spans="1:23" ht="21.75" customHeight="1" x14ac:dyDescent="0.2">
      <c r="A53" s="71" t="s">
        <v>48</v>
      </c>
      <c r="B53" s="71"/>
      <c r="D53" s="9">
        <v>0</v>
      </c>
      <c r="F53" s="9">
        <v>265636335</v>
      </c>
      <c r="H53" s="9">
        <v>0</v>
      </c>
      <c r="J53" s="9">
        <v>265636335</v>
      </c>
      <c r="L53" s="10">
        <v>0.02</v>
      </c>
      <c r="N53" s="9">
        <v>0</v>
      </c>
      <c r="P53" s="72">
        <v>-148977446</v>
      </c>
      <c r="Q53" s="72"/>
      <c r="S53" s="9">
        <v>0</v>
      </c>
      <c r="U53" s="9">
        <v>-148977446</v>
      </c>
      <c r="W53" s="10">
        <v>0</v>
      </c>
    </row>
    <row r="54" spans="1:23" ht="21.75" customHeight="1" x14ac:dyDescent="0.2">
      <c r="A54" s="71" t="s">
        <v>51</v>
      </c>
      <c r="B54" s="71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72">
        <v>0</v>
      </c>
      <c r="Q54" s="72"/>
      <c r="S54" s="9">
        <v>0</v>
      </c>
      <c r="U54" s="9">
        <v>0</v>
      </c>
      <c r="W54" s="10">
        <v>0</v>
      </c>
    </row>
    <row r="55" spans="1:23" ht="21.75" customHeight="1" x14ac:dyDescent="0.2">
      <c r="A55" s="71" t="s">
        <v>58</v>
      </c>
      <c r="B55" s="71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72">
        <v>0</v>
      </c>
      <c r="Q55" s="72"/>
      <c r="S55" s="9">
        <v>0</v>
      </c>
      <c r="U55" s="9">
        <v>0</v>
      </c>
      <c r="W55" s="10">
        <v>0</v>
      </c>
    </row>
    <row r="56" spans="1:23" ht="21.75" customHeight="1" x14ac:dyDescent="0.2">
      <c r="A56" s="71" t="s">
        <v>54</v>
      </c>
      <c r="B56" s="71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72">
        <v>0</v>
      </c>
      <c r="Q56" s="72"/>
      <c r="S56" s="9">
        <v>0</v>
      </c>
      <c r="U56" s="9">
        <v>0</v>
      </c>
      <c r="W56" s="10">
        <v>0</v>
      </c>
    </row>
    <row r="57" spans="1:23" ht="21.75" customHeight="1" x14ac:dyDescent="0.2">
      <c r="A57" s="71" t="s">
        <v>56</v>
      </c>
      <c r="B57" s="71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72">
        <v>0</v>
      </c>
      <c r="Q57" s="72"/>
      <c r="S57" s="9">
        <v>0</v>
      </c>
      <c r="U57" s="9">
        <v>0</v>
      </c>
      <c r="W57" s="10">
        <v>0</v>
      </c>
    </row>
    <row r="58" spans="1:23" ht="21.75" customHeight="1" x14ac:dyDescent="0.2">
      <c r="A58" s="71" t="s">
        <v>36</v>
      </c>
      <c r="B58" s="71"/>
      <c r="D58" s="9">
        <v>0</v>
      </c>
      <c r="F58" s="9">
        <v>110728123</v>
      </c>
      <c r="H58" s="9">
        <v>0</v>
      </c>
      <c r="J58" s="9">
        <v>110728123</v>
      </c>
      <c r="L58" s="10">
        <v>0.01</v>
      </c>
      <c r="N58" s="9">
        <v>0</v>
      </c>
      <c r="P58" s="72">
        <v>12699220</v>
      </c>
      <c r="Q58" s="72"/>
      <c r="S58" s="9">
        <v>0</v>
      </c>
      <c r="U58" s="9">
        <v>12699220</v>
      </c>
      <c r="W58" s="10">
        <v>0</v>
      </c>
    </row>
    <row r="59" spans="1:23" ht="21.75" customHeight="1" x14ac:dyDescent="0.2">
      <c r="A59" s="71" t="s">
        <v>57</v>
      </c>
      <c r="B59" s="71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72">
        <v>0</v>
      </c>
      <c r="Q59" s="72"/>
      <c r="S59" s="9">
        <v>0</v>
      </c>
      <c r="U59" s="9">
        <v>0</v>
      </c>
      <c r="W59" s="10">
        <v>0</v>
      </c>
    </row>
    <row r="60" spans="1:23" ht="21.75" customHeight="1" x14ac:dyDescent="0.2">
      <c r="A60" s="71" t="s">
        <v>68</v>
      </c>
      <c r="B60" s="71"/>
      <c r="D60" s="9">
        <v>0</v>
      </c>
      <c r="F60" s="9">
        <v>50605961</v>
      </c>
      <c r="H60" s="9">
        <v>0</v>
      </c>
      <c r="J60" s="9">
        <v>50605961</v>
      </c>
      <c r="L60" s="10">
        <v>0</v>
      </c>
      <c r="N60" s="9">
        <v>0</v>
      </c>
      <c r="P60" s="72">
        <v>60555899</v>
      </c>
      <c r="Q60" s="72"/>
      <c r="S60" s="9">
        <v>0</v>
      </c>
      <c r="U60" s="9">
        <v>60555899</v>
      </c>
      <c r="W60" s="10">
        <v>0</v>
      </c>
    </row>
    <row r="61" spans="1:23" ht="21.75" customHeight="1" x14ac:dyDescent="0.2">
      <c r="A61" s="71" t="s">
        <v>37</v>
      </c>
      <c r="B61" s="71"/>
      <c r="D61" s="9">
        <v>0</v>
      </c>
      <c r="F61" s="9">
        <v>882047371</v>
      </c>
      <c r="H61" s="9">
        <v>0</v>
      </c>
      <c r="J61" s="9">
        <v>882047371</v>
      </c>
      <c r="L61" s="10">
        <v>0.08</v>
      </c>
      <c r="N61" s="9">
        <v>0</v>
      </c>
      <c r="P61" s="72">
        <v>684393754</v>
      </c>
      <c r="Q61" s="72"/>
      <c r="S61" s="9">
        <v>0</v>
      </c>
      <c r="U61" s="9">
        <v>684393754</v>
      </c>
      <c r="W61" s="10">
        <v>0.01</v>
      </c>
    </row>
    <row r="62" spans="1:23" ht="21.75" customHeight="1" x14ac:dyDescent="0.2">
      <c r="A62" s="71" t="s">
        <v>59</v>
      </c>
      <c r="B62" s="71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72">
        <v>0</v>
      </c>
      <c r="Q62" s="72"/>
      <c r="S62" s="9">
        <v>0</v>
      </c>
      <c r="U62" s="9">
        <v>0</v>
      </c>
      <c r="W62" s="10">
        <v>0</v>
      </c>
    </row>
    <row r="63" spans="1:23" ht="21.75" customHeight="1" x14ac:dyDescent="0.2">
      <c r="A63" s="71" t="s">
        <v>50</v>
      </c>
      <c r="B63" s="71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72">
        <v>0</v>
      </c>
      <c r="Q63" s="72"/>
      <c r="S63" s="9">
        <v>0</v>
      </c>
      <c r="U63" s="9">
        <v>0</v>
      </c>
      <c r="W63" s="10">
        <v>0</v>
      </c>
    </row>
    <row r="64" spans="1:23" ht="21.75" customHeight="1" x14ac:dyDescent="0.2">
      <c r="A64" s="71" t="s">
        <v>34</v>
      </c>
      <c r="B64" s="71"/>
      <c r="D64" s="9">
        <v>0</v>
      </c>
      <c r="F64" s="9">
        <v>201659876</v>
      </c>
      <c r="H64" s="9">
        <v>0</v>
      </c>
      <c r="J64" s="9">
        <v>201659876</v>
      </c>
      <c r="L64" s="10">
        <v>0.02</v>
      </c>
      <c r="N64" s="9">
        <v>0</v>
      </c>
      <c r="P64" s="72">
        <v>376053691</v>
      </c>
      <c r="Q64" s="72"/>
      <c r="S64" s="9">
        <v>0</v>
      </c>
      <c r="U64" s="9">
        <v>376053691</v>
      </c>
      <c r="W64" s="10">
        <v>0</v>
      </c>
    </row>
    <row r="65" spans="1:23" ht="21.75" customHeight="1" x14ac:dyDescent="0.2">
      <c r="A65" s="71" t="s">
        <v>49</v>
      </c>
      <c r="B65" s="71"/>
      <c r="D65" s="9">
        <v>0</v>
      </c>
      <c r="F65" s="9">
        <v>0</v>
      </c>
      <c r="H65" s="9">
        <v>0</v>
      </c>
      <c r="J65" s="9">
        <v>0</v>
      </c>
      <c r="L65" s="10">
        <v>0</v>
      </c>
      <c r="N65" s="9">
        <v>0</v>
      </c>
      <c r="P65" s="72">
        <v>0</v>
      </c>
      <c r="Q65" s="72"/>
      <c r="S65" s="9">
        <v>0</v>
      </c>
      <c r="U65" s="9">
        <v>0</v>
      </c>
      <c r="W65" s="10">
        <v>0</v>
      </c>
    </row>
    <row r="66" spans="1:23" ht="21.75" customHeight="1" x14ac:dyDescent="0.2">
      <c r="A66" s="71" t="s">
        <v>41</v>
      </c>
      <c r="B66" s="71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72">
        <v>0</v>
      </c>
      <c r="Q66" s="72"/>
      <c r="S66" s="9">
        <v>0</v>
      </c>
      <c r="U66" s="9">
        <v>0</v>
      </c>
      <c r="W66" s="10">
        <v>0</v>
      </c>
    </row>
    <row r="67" spans="1:23" ht="21.75" customHeight="1" x14ac:dyDescent="0.2">
      <c r="A67" s="71" t="s">
        <v>39</v>
      </c>
      <c r="B67" s="71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72">
        <v>0</v>
      </c>
      <c r="Q67" s="72"/>
      <c r="S67" s="9">
        <v>0</v>
      </c>
      <c r="U67" s="9">
        <v>0</v>
      </c>
      <c r="W67" s="10">
        <v>0</v>
      </c>
    </row>
    <row r="68" spans="1:23" ht="21.75" customHeight="1" x14ac:dyDescent="0.2">
      <c r="A68" s="71" t="s">
        <v>63</v>
      </c>
      <c r="B68" s="71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72">
        <v>0</v>
      </c>
      <c r="Q68" s="72"/>
      <c r="S68" s="9">
        <v>0</v>
      </c>
      <c r="U68" s="9">
        <v>0</v>
      </c>
      <c r="W68" s="10">
        <v>0</v>
      </c>
    </row>
    <row r="69" spans="1:23" ht="21.75" customHeight="1" x14ac:dyDescent="0.2">
      <c r="A69" s="71" t="s">
        <v>53</v>
      </c>
      <c r="B69" s="71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72">
        <v>0</v>
      </c>
      <c r="Q69" s="72"/>
      <c r="S69" s="9">
        <v>0</v>
      </c>
      <c r="U69" s="9">
        <v>0</v>
      </c>
      <c r="W69" s="10">
        <v>0</v>
      </c>
    </row>
    <row r="70" spans="1:23" ht="21.75" customHeight="1" x14ac:dyDescent="0.2">
      <c r="A70" s="71" t="s">
        <v>65</v>
      </c>
      <c r="B70" s="71"/>
      <c r="D70" s="9">
        <v>0</v>
      </c>
      <c r="F70" s="9">
        <v>-51240797</v>
      </c>
      <c r="H70" s="9">
        <v>0</v>
      </c>
      <c r="J70" s="9">
        <v>-51240797</v>
      </c>
      <c r="L70" s="10">
        <v>0</v>
      </c>
      <c r="N70" s="9">
        <v>0</v>
      </c>
      <c r="P70" s="72">
        <v>-170501009</v>
      </c>
      <c r="Q70" s="72"/>
      <c r="S70" s="9">
        <v>0</v>
      </c>
      <c r="U70" s="9">
        <v>-170501009</v>
      </c>
      <c r="W70" s="10">
        <v>0</v>
      </c>
    </row>
    <row r="71" spans="1:23" ht="21.75" customHeight="1" x14ac:dyDescent="0.2">
      <c r="A71" s="71" t="s">
        <v>42</v>
      </c>
      <c r="B71" s="71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72">
        <v>0</v>
      </c>
      <c r="Q71" s="72"/>
      <c r="S71" s="9">
        <v>0</v>
      </c>
      <c r="U71" s="9">
        <v>0</v>
      </c>
      <c r="W71" s="10">
        <v>0</v>
      </c>
    </row>
    <row r="72" spans="1:23" ht="21.75" customHeight="1" x14ac:dyDescent="0.2">
      <c r="A72" s="71" t="s">
        <v>61</v>
      </c>
      <c r="B72" s="71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72">
        <v>0</v>
      </c>
      <c r="Q72" s="72"/>
      <c r="S72" s="9">
        <v>0</v>
      </c>
      <c r="U72" s="9">
        <v>0</v>
      </c>
      <c r="W72" s="10">
        <v>0</v>
      </c>
    </row>
    <row r="73" spans="1:23" ht="21.75" customHeight="1" x14ac:dyDescent="0.2">
      <c r="A73" s="71" t="s">
        <v>74</v>
      </c>
      <c r="B73" s="71"/>
      <c r="D73" s="9">
        <v>0</v>
      </c>
      <c r="F73" s="9">
        <v>322754689</v>
      </c>
      <c r="H73" s="9">
        <v>0</v>
      </c>
      <c r="J73" s="9">
        <v>322754689</v>
      </c>
      <c r="L73" s="10">
        <v>0.03</v>
      </c>
      <c r="N73" s="9">
        <v>0</v>
      </c>
      <c r="P73" s="72">
        <v>322754689</v>
      </c>
      <c r="Q73" s="72"/>
      <c r="S73" s="9">
        <v>0</v>
      </c>
      <c r="U73" s="9">
        <v>322754689</v>
      </c>
      <c r="W73" s="10">
        <v>0</v>
      </c>
    </row>
    <row r="74" spans="1:23" ht="21.75" customHeight="1" x14ac:dyDescent="0.2">
      <c r="A74" s="71" t="s">
        <v>64</v>
      </c>
      <c r="B74" s="71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72">
        <v>0</v>
      </c>
      <c r="Q74" s="72"/>
      <c r="S74" s="9">
        <v>0</v>
      </c>
      <c r="U74" s="9">
        <v>0</v>
      </c>
      <c r="W74" s="10">
        <v>0</v>
      </c>
    </row>
    <row r="75" spans="1:23" ht="21.75" customHeight="1" x14ac:dyDescent="0.2">
      <c r="A75" s="71" t="s">
        <v>52</v>
      </c>
      <c r="B75" s="71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72">
        <v>0</v>
      </c>
      <c r="Q75" s="72"/>
      <c r="S75" s="9">
        <v>0</v>
      </c>
      <c r="U75" s="9">
        <v>0</v>
      </c>
      <c r="W75" s="10">
        <v>0</v>
      </c>
    </row>
    <row r="76" spans="1:23" ht="21.75" customHeight="1" x14ac:dyDescent="0.2">
      <c r="A76" s="71" t="s">
        <v>62</v>
      </c>
      <c r="B76" s="71"/>
      <c r="D76" s="9">
        <v>0</v>
      </c>
      <c r="F76" s="9">
        <v>0</v>
      </c>
      <c r="H76" s="9">
        <v>0</v>
      </c>
      <c r="J76" s="9">
        <v>0</v>
      </c>
      <c r="L76" s="10">
        <v>0</v>
      </c>
      <c r="N76" s="9">
        <v>0</v>
      </c>
      <c r="P76" s="72">
        <v>0</v>
      </c>
      <c r="Q76" s="72"/>
      <c r="S76" s="9">
        <v>0</v>
      </c>
      <c r="U76" s="9">
        <v>0</v>
      </c>
      <c r="W76" s="10">
        <v>0</v>
      </c>
    </row>
    <row r="77" spans="1:23" ht="21.75" customHeight="1" x14ac:dyDescent="0.2">
      <c r="A77" s="71" t="s">
        <v>55</v>
      </c>
      <c r="B77" s="71"/>
      <c r="D77" s="9">
        <v>0</v>
      </c>
      <c r="F77" s="9">
        <v>0</v>
      </c>
      <c r="H77" s="9">
        <v>0</v>
      </c>
      <c r="J77" s="9">
        <v>0</v>
      </c>
      <c r="L77" s="10">
        <v>0</v>
      </c>
      <c r="N77" s="9">
        <v>0</v>
      </c>
      <c r="P77" s="72">
        <v>0</v>
      </c>
      <c r="Q77" s="72"/>
      <c r="S77" s="9">
        <v>0</v>
      </c>
      <c r="U77" s="9">
        <v>0</v>
      </c>
      <c r="W77" s="10">
        <v>0</v>
      </c>
    </row>
    <row r="78" spans="1:23" ht="21.75" customHeight="1" x14ac:dyDescent="0.2">
      <c r="A78" s="73" t="s">
        <v>25</v>
      </c>
      <c r="B78" s="73"/>
      <c r="D78" s="13">
        <v>0</v>
      </c>
      <c r="F78" s="13">
        <v>261577541</v>
      </c>
      <c r="H78" s="13">
        <v>0</v>
      </c>
      <c r="J78" s="13">
        <v>261577541</v>
      </c>
      <c r="L78" s="14">
        <v>0.02</v>
      </c>
      <c r="N78" s="13">
        <v>0</v>
      </c>
      <c r="P78" s="72">
        <v>-74686765</v>
      </c>
      <c r="Q78" s="74"/>
      <c r="S78" s="13">
        <v>0</v>
      </c>
      <c r="U78" s="13">
        <v>-74686765</v>
      </c>
      <c r="W78" s="14">
        <v>0</v>
      </c>
    </row>
    <row r="79" spans="1:23" ht="21.75" customHeight="1" x14ac:dyDescent="0.2">
      <c r="A79" s="75" t="s">
        <v>75</v>
      </c>
      <c r="B79" s="75"/>
      <c r="D79" s="16">
        <v>6722988357</v>
      </c>
      <c r="F79" s="16">
        <v>12663811561</v>
      </c>
      <c r="H79" s="16">
        <v>-6891144180</v>
      </c>
      <c r="J79" s="16">
        <v>12495655738</v>
      </c>
      <c r="L79" s="17">
        <v>1.1000000000000001</v>
      </c>
      <c r="N79" s="16">
        <v>196835803271</v>
      </c>
      <c r="Q79" s="16">
        <v>-25806095495</v>
      </c>
      <c r="S79" s="16">
        <v>35330865442</v>
      </c>
      <c r="U79" s="16">
        <v>206360573218</v>
      </c>
      <c r="W79" s="17">
        <v>2.04</v>
      </c>
    </row>
  </sheetData>
  <mergeCells count="151">
    <mergeCell ref="A79:B79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rightToLeft="1" view="pageBreakPreview" zoomScale="60" zoomScaleNormal="100" workbookViewId="0">
      <selection activeCell="F23" sqref="F2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6.140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5703125" bestFit="1" customWidth="1"/>
    <col min="18" max="18" width="1.28515625" customWidth="1"/>
    <col min="19" max="19" width="17.28515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2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</row>
    <row r="4" spans="1:23" ht="14.45" customHeight="1" x14ac:dyDescent="0.2"/>
    <row r="5" spans="1:23" ht="14.45" customHeight="1" x14ac:dyDescent="0.2">
      <c r="A5" s="1" t="s">
        <v>236</v>
      </c>
      <c r="B5" s="66" t="s">
        <v>237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ht="14.45" customHeight="1" x14ac:dyDescent="0.2">
      <c r="D6" s="67" t="s">
        <v>216</v>
      </c>
      <c r="E6" s="67"/>
      <c r="F6" s="67"/>
      <c r="G6" s="67"/>
      <c r="H6" s="67"/>
      <c r="I6" s="67"/>
      <c r="J6" s="67"/>
      <c r="K6" s="67"/>
      <c r="L6" s="67"/>
      <c r="N6" s="67" t="s">
        <v>217</v>
      </c>
      <c r="O6" s="67"/>
      <c r="P6" s="67"/>
      <c r="Q6" s="67"/>
      <c r="R6" s="67"/>
      <c r="S6" s="67"/>
      <c r="T6" s="67"/>
      <c r="U6" s="67"/>
      <c r="V6" s="67"/>
      <c r="W6" s="67"/>
    </row>
    <row r="7" spans="1:23" ht="14.45" customHeight="1" x14ac:dyDescent="0.2">
      <c r="D7" s="3"/>
      <c r="E7" s="3"/>
      <c r="F7" s="3"/>
      <c r="G7" s="3"/>
      <c r="H7" s="3"/>
      <c r="I7" s="3"/>
      <c r="J7" s="68" t="s">
        <v>75</v>
      </c>
      <c r="K7" s="68"/>
      <c r="L7" s="68"/>
      <c r="N7" s="3"/>
      <c r="O7" s="3"/>
      <c r="P7" s="3"/>
      <c r="Q7" s="3"/>
      <c r="R7" s="3"/>
      <c r="S7" s="3"/>
      <c r="T7" s="3"/>
      <c r="U7" s="68" t="s">
        <v>75</v>
      </c>
      <c r="V7" s="68"/>
      <c r="W7" s="68"/>
    </row>
    <row r="8" spans="1:23" ht="14.45" customHeight="1" x14ac:dyDescent="0.2">
      <c r="A8" s="67" t="s">
        <v>83</v>
      </c>
      <c r="B8" s="67"/>
      <c r="D8" s="2" t="s">
        <v>238</v>
      </c>
      <c r="F8" s="2" t="s">
        <v>220</v>
      </c>
      <c r="H8" s="2" t="s">
        <v>221</v>
      </c>
      <c r="J8" s="4" t="s">
        <v>194</v>
      </c>
      <c r="K8" s="3"/>
      <c r="L8" s="4" t="s">
        <v>202</v>
      </c>
      <c r="N8" s="2" t="s">
        <v>238</v>
      </c>
      <c r="P8" s="67" t="s">
        <v>220</v>
      </c>
      <c r="Q8" s="67"/>
      <c r="S8" s="2" t="s">
        <v>221</v>
      </c>
      <c r="U8" s="4" t="s">
        <v>194</v>
      </c>
      <c r="V8" s="3"/>
      <c r="W8" s="4" t="s">
        <v>202</v>
      </c>
    </row>
    <row r="9" spans="1:23" ht="21.75" customHeight="1" x14ac:dyDescent="0.2">
      <c r="A9" s="69" t="s">
        <v>239</v>
      </c>
      <c r="B9" s="69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70">
        <v>0</v>
      </c>
      <c r="Q9" s="70"/>
      <c r="S9" s="6">
        <v>6668765084</v>
      </c>
      <c r="U9" s="6">
        <v>6668765084</v>
      </c>
      <c r="W9" s="7">
        <v>7.0000000000000007E-2</v>
      </c>
    </row>
    <row r="10" spans="1:23" ht="21.75" customHeight="1" x14ac:dyDescent="0.2">
      <c r="A10" s="71" t="s">
        <v>240</v>
      </c>
      <c r="B10" s="71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72">
        <v>0</v>
      </c>
      <c r="Q10" s="72"/>
      <c r="S10" s="9">
        <v>-9335598319</v>
      </c>
      <c r="U10" s="9">
        <v>-9335598319</v>
      </c>
      <c r="W10" s="10">
        <v>-0.09</v>
      </c>
    </row>
    <row r="11" spans="1:23" ht="21.75" customHeight="1" x14ac:dyDescent="0.2">
      <c r="A11" s="71" t="s">
        <v>241</v>
      </c>
      <c r="B11" s="71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72">
        <v>0</v>
      </c>
      <c r="Q11" s="72"/>
      <c r="S11" s="9">
        <v>-779371528</v>
      </c>
      <c r="U11" s="9">
        <v>-779371528</v>
      </c>
      <c r="W11" s="10">
        <v>-0.01</v>
      </c>
    </row>
    <row r="12" spans="1:23" ht="21.75" customHeight="1" x14ac:dyDescent="0.2">
      <c r="A12" s="71" t="s">
        <v>92</v>
      </c>
      <c r="B12" s="71"/>
      <c r="D12" s="9">
        <v>0</v>
      </c>
      <c r="F12" s="9">
        <v>5058941976</v>
      </c>
      <c r="H12" s="9">
        <v>0</v>
      </c>
      <c r="J12" s="9">
        <v>5058941976</v>
      </c>
      <c r="L12" s="10">
        <v>0.44</v>
      </c>
      <c r="N12" s="9">
        <v>0</v>
      </c>
      <c r="P12" s="72">
        <v>15686159624</v>
      </c>
      <c r="Q12" s="72"/>
      <c r="S12" s="9">
        <v>-6907157859</v>
      </c>
      <c r="U12" s="9">
        <v>8779001765</v>
      </c>
      <c r="W12" s="10">
        <v>0.09</v>
      </c>
    </row>
    <row r="13" spans="1:23" ht="21.75" customHeight="1" x14ac:dyDescent="0.2">
      <c r="A13" s="71" t="s">
        <v>242</v>
      </c>
      <c r="B13" s="71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72">
        <v>0</v>
      </c>
      <c r="Q13" s="72"/>
      <c r="S13" s="9">
        <v>-15052726101</v>
      </c>
      <c r="U13" s="9">
        <v>-15052726101</v>
      </c>
      <c r="W13" s="10">
        <v>-0.15</v>
      </c>
    </row>
    <row r="14" spans="1:23" ht="21.75" customHeight="1" x14ac:dyDescent="0.2">
      <c r="A14" s="71" t="s">
        <v>87</v>
      </c>
      <c r="B14" s="71"/>
      <c r="D14" s="9">
        <v>0</v>
      </c>
      <c r="F14" s="9">
        <v>1639155880</v>
      </c>
      <c r="H14" s="9">
        <v>0</v>
      </c>
      <c r="J14" s="9">
        <v>1639155880</v>
      </c>
      <c r="L14" s="10">
        <v>0.14000000000000001</v>
      </c>
      <c r="N14" s="9">
        <v>0</v>
      </c>
      <c r="P14" s="72">
        <v>2998610604</v>
      </c>
      <c r="Q14" s="72"/>
      <c r="S14" s="9">
        <v>0</v>
      </c>
      <c r="U14" s="9">
        <v>2998610604</v>
      </c>
      <c r="W14" s="10">
        <v>0.03</v>
      </c>
    </row>
    <row r="15" spans="1:23" ht="21.75" customHeight="1" x14ac:dyDescent="0.2">
      <c r="A15" s="71" t="s">
        <v>97</v>
      </c>
      <c r="B15" s="71"/>
      <c r="D15" s="9">
        <v>0</v>
      </c>
      <c r="F15" s="9">
        <v>43773182637</v>
      </c>
      <c r="H15" s="9">
        <v>0</v>
      </c>
      <c r="J15" s="9">
        <v>43773182637</v>
      </c>
      <c r="L15" s="10">
        <v>3.83</v>
      </c>
      <c r="N15" s="9">
        <v>0</v>
      </c>
      <c r="P15" s="72">
        <v>130976784344</v>
      </c>
      <c r="Q15" s="72"/>
      <c r="S15" s="9">
        <v>0</v>
      </c>
      <c r="U15" s="9">
        <v>130976784344</v>
      </c>
      <c r="W15" s="10">
        <v>1.28</v>
      </c>
    </row>
    <row r="16" spans="1:23" ht="21.75" customHeight="1" x14ac:dyDescent="0.2">
      <c r="A16" s="71" t="s">
        <v>89</v>
      </c>
      <c r="B16" s="71"/>
      <c r="D16" s="9">
        <v>0</v>
      </c>
      <c r="F16" s="9">
        <v>839178429</v>
      </c>
      <c r="H16" s="9">
        <v>0</v>
      </c>
      <c r="J16" s="9">
        <v>839178429</v>
      </c>
      <c r="L16" s="10">
        <v>7.0000000000000007E-2</v>
      </c>
      <c r="N16" s="9">
        <v>0</v>
      </c>
      <c r="P16" s="72">
        <v>3168390261</v>
      </c>
      <c r="Q16" s="72"/>
      <c r="S16" s="9">
        <v>0</v>
      </c>
      <c r="U16" s="9">
        <v>3168390261</v>
      </c>
      <c r="W16" s="10">
        <v>0.03</v>
      </c>
    </row>
    <row r="17" spans="1:23" ht="21.75" customHeight="1" x14ac:dyDescent="0.2">
      <c r="A17" s="71" t="s">
        <v>96</v>
      </c>
      <c r="B17" s="71"/>
      <c r="D17" s="9">
        <v>0</v>
      </c>
      <c r="F17" s="9">
        <v>-1301869878</v>
      </c>
      <c r="H17" s="9">
        <v>0</v>
      </c>
      <c r="J17" s="9">
        <v>-1301869878</v>
      </c>
      <c r="L17" s="10">
        <v>-0.11</v>
      </c>
      <c r="N17" s="9">
        <v>0</v>
      </c>
      <c r="P17" s="72">
        <v>-30071870</v>
      </c>
      <c r="Q17" s="72"/>
      <c r="S17" s="9">
        <v>0</v>
      </c>
      <c r="U17" s="9">
        <v>-30071870</v>
      </c>
      <c r="W17" s="10">
        <v>0</v>
      </c>
    </row>
    <row r="18" spans="1:23" ht="21.75" customHeight="1" x14ac:dyDescent="0.2">
      <c r="A18" s="71" t="s">
        <v>90</v>
      </c>
      <c r="B18" s="71"/>
      <c r="D18" s="9">
        <v>0</v>
      </c>
      <c r="F18" s="9">
        <v>330359227</v>
      </c>
      <c r="H18" s="9">
        <v>0</v>
      </c>
      <c r="J18" s="9">
        <v>330359227</v>
      </c>
      <c r="L18" s="10">
        <v>0.03</v>
      </c>
      <c r="N18" s="9">
        <v>0</v>
      </c>
      <c r="P18" s="72">
        <v>2214000803</v>
      </c>
      <c r="Q18" s="72"/>
      <c r="S18" s="9">
        <v>0</v>
      </c>
      <c r="U18" s="9">
        <v>2214000803</v>
      </c>
      <c r="W18" s="10">
        <v>0.02</v>
      </c>
    </row>
    <row r="19" spans="1:23" ht="21.75" customHeight="1" x14ac:dyDescent="0.2">
      <c r="A19" s="71" t="s">
        <v>88</v>
      </c>
      <c r="B19" s="71"/>
      <c r="D19" s="9">
        <v>0</v>
      </c>
      <c r="F19" s="9">
        <v>1426498779</v>
      </c>
      <c r="H19" s="9">
        <v>0</v>
      </c>
      <c r="J19" s="9">
        <v>1426498779</v>
      </c>
      <c r="L19" s="10">
        <v>0.12</v>
      </c>
      <c r="N19" s="9">
        <v>0</v>
      </c>
      <c r="P19" s="72">
        <v>11806801724</v>
      </c>
      <c r="Q19" s="72"/>
      <c r="S19" s="9">
        <v>0</v>
      </c>
      <c r="U19" s="9">
        <v>11806801724</v>
      </c>
      <c r="W19" s="10">
        <v>0.12</v>
      </c>
    </row>
    <row r="20" spans="1:23" ht="21.75" customHeight="1" x14ac:dyDescent="0.2">
      <c r="A20" s="71" t="s">
        <v>95</v>
      </c>
      <c r="B20" s="71"/>
      <c r="D20" s="9">
        <v>0</v>
      </c>
      <c r="F20" s="9">
        <v>12761573810</v>
      </c>
      <c r="H20" s="9">
        <v>0</v>
      </c>
      <c r="J20" s="9">
        <v>12761573810</v>
      </c>
      <c r="L20" s="10">
        <v>1.1200000000000001</v>
      </c>
      <c r="N20" s="9">
        <v>0</v>
      </c>
      <c r="P20" s="72">
        <v>41905491507</v>
      </c>
      <c r="Q20" s="72"/>
      <c r="S20" s="9">
        <v>0</v>
      </c>
      <c r="U20" s="9">
        <v>41905491507</v>
      </c>
      <c r="W20" s="10">
        <v>0.41</v>
      </c>
    </row>
    <row r="21" spans="1:23" ht="21.75" customHeight="1" x14ac:dyDescent="0.2">
      <c r="A21" s="71" t="s">
        <v>86</v>
      </c>
      <c r="B21" s="71"/>
      <c r="D21" s="9">
        <v>0</v>
      </c>
      <c r="F21" s="9">
        <v>250509659</v>
      </c>
      <c r="H21" s="9">
        <v>0</v>
      </c>
      <c r="J21" s="9">
        <v>250509659</v>
      </c>
      <c r="L21" s="10">
        <v>0.02</v>
      </c>
      <c r="N21" s="9">
        <v>0</v>
      </c>
      <c r="P21" s="72">
        <v>1703371882</v>
      </c>
      <c r="Q21" s="72"/>
      <c r="S21" s="9">
        <v>0</v>
      </c>
      <c r="U21" s="9">
        <v>1703371882</v>
      </c>
      <c r="W21" s="10">
        <v>0.02</v>
      </c>
    </row>
    <row r="22" spans="1:23" ht="21.75" customHeight="1" x14ac:dyDescent="0.2">
      <c r="A22" s="71" t="s">
        <v>93</v>
      </c>
      <c r="B22" s="71"/>
      <c r="D22" s="9">
        <v>0</v>
      </c>
      <c r="F22" s="9">
        <v>1008621635</v>
      </c>
      <c r="H22" s="9">
        <v>0</v>
      </c>
      <c r="J22" s="9">
        <v>1008621635</v>
      </c>
      <c r="L22" s="10">
        <v>0.09</v>
      </c>
      <c r="N22" s="9">
        <v>0</v>
      </c>
      <c r="P22" s="72">
        <v>9811167888</v>
      </c>
      <c r="Q22" s="72"/>
      <c r="S22" s="9">
        <v>0</v>
      </c>
      <c r="U22" s="9">
        <v>9811167888</v>
      </c>
      <c r="W22" s="10">
        <v>0.1</v>
      </c>
    </row>
    <row r="23" spans="1:23" ht="21.75" customHeight="1" x14ac:dyDescent="0.2">
      <c r="A23" s="71" t="s">
        <v>91</v>
      </c>
      <c r="B23" s="71"/>
      <c r="D23" s="9">
        <v>0</v>
      </c>
      <c r="F23" s="9">
        <v>775706241</v>
      </c>
      <c r="H23" s="9">
        <v>0</v>
      </c>
      <c r="J23" s="9">
        <v>775706241</v>
      </c>
      <c r="L23" s="10">
        <v>7.0000000000000007E-2</v>
      </c>
      <c r="N23" s="9">
        <v>0</v>
      </c>
      <c r="P23" s="72">
        <v>694888510</v>
      </c>
      <c r="Q23" s="72"/>
      <c r="S23" s="9">
        <v>0</v>
      </c>
      <c r="U23" s="9">
        <v>694888510</v>
      </c>
      <c r="W23" s="10">
        <v>0.01</v>
      </c>
    </row>
    <row r="24" spans="1:23" ht="21.75" customHeight="1" x14ac:dyDescent="0.2">
      <c r="A24" s="73" t="s">
        <v>94</v>
      </c>
      <c r="B24" s="73"/>
      <c r="D24" s="13">
        <v>0</v>
      </c>
      <c r="F24" s="13">
        <v>10928605230</v>
      </c>
      <c r="H24" s="13">
        <v>0</v>
      </c>
      <c r="J24" s="13">
        <v>10928605230</v>
      </c>
      <c r="L24" s="14">
        <v>0.96</v>
      </c>
      <c r="N24" s="13">
        <v>0</v>
      </c>
      <c r="P24" s="72">
        <v>39319103889</v>
      </c>
      <c r="Q24" s="74"/>
      <c r="S24" s="13">
        <v>0</v>
      </c>
      <c r="U24" s="13">
        <v>39319103889</v>
      </c>
      <c r="W24" s="14">
        <v>0.39</v>
      </c>
    </row>
    <row r="25" spans="1:23" ht="21.75" customHeight="1" x14ac:dyDescent="0.2">
      <c r="A25" s="75" t="s">
        <v>75</v>
      </c>
      <c r="B25" s="75"/>
      <c r="D25" s="16">
        <v>0</v>
      </c>
      <c r="F25" s="16">
        <v>77490463625</v>
      </c>
      <c r="H25" s="16">
        <v>0</v>
      </c>
      <c r="J25" s="16">
        <v>77490463625</v>
      </c>
      <c r="L25" s="17">
        <v>6.78</v>
      </c>
      <c r="N25" s="16">
        <v>0</v>
      </c>
      <c r="Q25" s="16">
        <v>260254699166</v>
      </c>
      <c r="S25" s="16">
        <v>-25406088723</v>
      </c>
      <c r="U25" s="16">
        <v>234848610443</v>
      </c>
      <c r="W25" s="17">
        <v>2.3199999999999998</v>
      </c>
    </row>
  </sheetData>
  <mergeCells count="43">
    <mergeCell ref="A25:B25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7"/>
  <sheetViews>
    <sheetView rightToLeft="1" view="pageBreakPreview" zoomScale="60" zoomScaleNormal="100" workbookViewId="0">
      <selection activeCell="D4" sqref="D1:Y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8" bestFit="1" customWidth="1"/>
    <col min="7" max="7" width="1.28515625" customWidth="1"/>
    <col min="8" max="8" width="16.140625" bestFit="1" customWidth="1"/>
    <col min="9" max="9" width="1.28515625" customWidth="1"/>
    <col min="10" max="10" width="17.28515625" bestFit="1" customWidth="1"/>
    <col min="11" max="11" width="1.28515625" customWidth="1"/>
    <col min="12" max="12" width="19.140625" bestFit="1" customWidth="1"/>
    <col min="13" max="13" width="1.28515625" customWidth="1"/>
    <col min="14" max="14" width="18.28515625" bestFit="1" customWidth="1"/>
    <col min="15" max="15" width="1.28515625" customWidth="1"/>
    <col min="16" max="16" width="17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5" customHeight="1" x14ac:dyDescent="0.2"/>
    <row r="5" spans="1:18" ht="14.45" customHeight="1" x14ac:dyDescent="0.2">
      <c r="A5" s="1" t="s">
        <v>243</v>
      </c>
      <c r="B5" s="66" t="s">
        <v>244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D6" s="67" t="s">
        <v>216</v>
      </c>
      <c r="E6" s="67"/>
      <c r="F6" s="67"/>
      <c r="G6" s="67"/>
      <c r="H6" s="67"/>
      <c r="I6" s="67"/>
      <c r="J6" s="67"/>
      <c r="L6" s="67" t="s">
        <v>217</v>
      </c>
      <c r="M6" s="67"/>
      <c r="N6" s="67"/>
      <c r="O6" s="67"/>
      <c r="P6" s="67"/>
      <c r="Q6" s="67"/>
      <c r="R6" s="6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67" t="s">
        <v>245</v>
      </c>
      <c r="B8" s="67"/>
      <c r="D8" s="2" t="s">
        <v>246</v>
      </c>
      <c r="F8" s="2" t="s">
        <v>220</v>
      </c>
      <c r="H8" s="2" t="s">
        <v>221</v>
      </c>
      <c r="J8" s="2" t="s">
        <v>75</v>
      </c>
      <c r="L8" s="2" t="s">
        <v>246</v>
      </c>
      <c r="N8" s="2" t="s">
        <v>220</v>
      </c>
      <c r="P8" s="2" t="s">
        <v>221</v>
      </c>
      <c r="R8" s="2" t="s">
        <v>75</v>
      </c>
    </row>
    <row r="9" spans="1:18" ht="21.75" customHeight="1" x14ac:dyDescent="0.2">
      <c r="A9" s="69" t="s">
        <v>129</v>
      </c>
      <c r="B9" s="69"/>
      <c r="D9" s="6">
        <v>12168539095</v>
      </c>
      <c r="F9" s="6">
        <v>0</v>
      </c>
      <c r="H9" s="6">
        <v>81396393750</v>
      </c>
      <c r="J9" s="6">
        <v>93564932845</v>
      </c>
      <c r="L9" s="6">
        <v>209304540115</v>
      </c>
      <c r="N9" s="6">
        <v>0</v>
      </c>
      <c r="P9" s="6">
        <v>81396393750</v>
      </c>
      <c r="R9" s="6">
        <v>290700933865</v>
      </c>
    </row>
    <row r="10" spans="1:18" ht="21.75" customHeight="1" x14ac:dyDescent="0.2">
      <c r="A10" s="71" t="s">
        <v>247</v>
      </c>
      <c r="B10" s="71"/>
      <c r="D10" s="9">
        <v>0</v>
      </c>
      <c r="F10" s="9">
        <v>0</v>
      </c>
      <c r="H10" s="9">
        <v>0</v>
      </c>
      <c r="J10" s="9">
        <v>0</v>
      </c>
      <c r="L10" s="9">
        <v>2125334761</v>
      </c>
      <c r="N10" s="9">
        <v>0</v>
      </c>
      <c r="P10" s="9">
        <v>4923979375</v>
      </c>
      <c r="R10" s="9">
        <v>7049314136</v>
      </c>
    </row>
    <row r="11" spans="1:18" ht="21.75" customHeight="1" x14ac:dyDescent="0.2">
      <c r="A11" s="71" t="s">
        <v>248</v>
      </c>
      <c r="B11" s="71"/>
      <c r="D11" s="9">
        <v>0</v>
      </c>
      <c r="F11" s="9">
        <v>0</v>
      </c>
      <c r="H11" s="9">
        <v>0</v>
      </c>
      <c r="J11" s="9">
        <v>0</v>
      </c>
      <c r="L11" s="9">
        <v>171739358966</v>
      </c>
      <c r="N11" s="9">
        <v>0</v>
      </c>
      <c r="P11" s="9">
        <v>177275277517</v>
      </c>
      <c r="R11" s="9">
        <v>349014636483</v>
      </c>
    </row>
    <row r="12" spans="1:18" ht="21.75" customHeight="1" x14ac:dyDescent="0.2">
      <c r="A12" s="71" t="s">
        <v>249</v>
      </c>
      <c r="B12" s="71"/>
      <c r="D12" s="9">
        <v>0</v>
      </c>
      <c r="F12" s="9">
        <v>0</v>
      </c>
      <c r="H12" s="9">
        <v>0</v>
      </c>
      <c r="J12" s="9">
        <v>0</v>
      </c>
      <c r="L12" s="9">
        <v>164646435579</v>
      </c>
      <c r="N12" s="9">
        <v>0</v>
      </c>
      <c r="P12" s="9">
        <v>136464571250</v>
      </c>
      <c r="R12" s="9">
        <v>301111006829</v>
      </c>
    </row>
    <row r="13" spans="1:18" ht="21.75" customHeight="1" x14ac:dyDescent="0.2">
      <c r="A13" s="71" t="s">
        <v>250</v>
      </c>
      <c r="B13" s="71"/>
      <c r="D13" s="9">
        <v>0</v>
      </c>
      <c r="F13" s="9">
        <v>0</v>
      </c>
      <c r="H13" s="9">
        <v>0</v>
      </c>
      <c r="J13" s="9">
        <v>0</v>
      </c>
      <c r="L13" s="9">
        <v>729153657783</v>
      </c>
      <c r="N13" s="9">
        <v>0</v>
      </c>
      <c r="P13" s="9">
        <v>328875828125</v>
      </c>
      <c r="R13" s="9">
        <v>1058029485908</v>
      </c>
    </row>
    <row r="14" spans="1:18" ht="21.75" customHeight="1" x14ac:dyDescent="0.2">
      <c r="A14" s="71" t="s">
        <v>251</v>
      </c>
      <c r="B14" s="71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1250971172</v>
      </c>
      <c r="R14" s="9">
        <v>1250971172</v>
      </c>
    </row>
    <row r="15" spans="1:18" ht="21.75" customHeight="1" x14ac:dyDescent="0.2">
      <c r="A15" s="71" t="s">
        <v>252</v>
      </c>
      <c r="B15" s="71"/>
      <c r="D15" s="9">
        <v>0</v>
      </c>
      <c r="F15" s="9">
        <v>0</v>
      </c>
      <c r="H15" s="9">
        <v>0</v>
      </c>
      <c r="J15" s="9">
        <v>0</v>
      </c>
      <c r="L15" s="9">
        <v>46642494671</v>
      </c>
      <c r="N15" s="9">
        <v>0</v>
      </c>
      <c r="P15" s="9">
        <v>18526033591</v>
      </c>
      <c r="R15" s="9">
        <v>65168528262</v>
      </c>
    </row>
    <row r="16" spans="1:18" ht="21.75" customHeight="1" x14ac:dyDescent="0.2">
      <c r="A16" s="71" t="s">
        <v>253</v>
      </c>
      <c r="B16" s="71"/>
      <c r="D16" s="9">
        <v>0</v>
      </c>
      <c r="F16" s="9">
        <v>0</v>
      </c>
      <c r="H16" s="9">
        <v>0</v>
      </c>
      <c r="J16" s="9">
        <v>0</v>
      </c>
      <c r="L16" s="9">
        <v>2522904234</v>
      </c>
      <c r="N16" s="9">
        <v>0</v>
      </c>
      <c r="P16" s="9">
        <v>1606173500</v>
      </c>
      <c r="R16" s="9">
        <v>4129077734</v>
      </c>
    </row>
    <row r="17" spans="1:18" ht="21.75" customHeight="1" x14ac:dyDescent="0.2">
      <c r="A17" s="71" t="s">
        <v>167</v>
      </c>
      <c r="B17" s="71"/>
      <c r="D17" s="9">
        <v>28680657540</v>
      </c>
      <c r="F17" s="9">
        <v>0</v>
      </c>
      <c r="H17" s="9">
        <v>0</v>
      </c>
      <c r="J17" s="9">
        <v>28680657540</v>
      </c>
      <c r="L17" s="9">
        <v>34416789048</v>
      </c>
      <c r="N17" s="9">
        <v>0</v>
      </c>
      <c r="P17" s="9">
        <v>0</v>
      </c>
      <c r="R17" s="9">
        <v>34416789048</v>
      </c>
    </row>
    <row r="18" spans="1:18" ht="21.75" customHeight="1" x14ac:dyDescent="0.2">
      <c r="A18" s="71" t="s">
        <v>126</v>
      </c>
      <c r="B18" s="71"/>
      <c r="D18" s="9">
        <v>155485904580</v>
      </c>
      <c r="F18" s="9">
        <v>-160558648736</v>
      </c>
      <c r="H18" s="9">
        <v>0</v>
      </c>
      <c r="J18" s="9">
        <v>-5072744156</v>
      </c>
      <c r="L18" s="9">
        <v>230758078192</v>
      </c>
      <c r="N18" s="9">
        <v>-216606247924</v>
      </c>
      <c r="P18" s="9">
        <v>0</v>
      </c>
      <c r="R18" s="9">
        <v>14151830268</v>
      </c>
    </row>
    <row r="19" spans="1:18" ht="21.75" customHeight="1" x14ac:dyDescent="0.2">
      <c r="A19" s="71" t="s">
        <v>164</v>
      </c>
      <c r="B19" s="71"/>
      <c r="D19" s="9">
        <v>72925997200</v>
      </c>
      <c r="F19" s="9">
        <v>17686377800</v>
      </c>
      <c r="H19" s="9">
        <v>0</v>
      </c>
      <c r="J19" s="9">
        <v>90612375000</v>
      </c>
      <c r="L19" s="9">
        <v>154363021200</v>
      </c>
      <c r="N19" s="9">
        <v>37090209000</v>
      </c>
      <c r="P19" s="9">
        <v>0</v>
      </c>
      <c r="R19" s="9">
        <v>191453230200</v>
      </c>
    </row>
    <row r="20" spans="1:18" ht="21.75" customHeight="1" x14ac:dyDescent="0.2">
      <c r="A20" s="71" t="s">
        <v>120</v>
      </c>
      <c r="B20" s="71"/>
      <c r="D20" s="9">
        <v>39375986360</v>
      </c>
      <c r="F20" s="9">
        <v>0</v>
      </c>
      <c r="H20" s="9">
        <v>0</v>
      </c>
      <c r="J20" s="9">
        <v>39375986360</v>
      </c>
      <c r="L20" s="9">
        <v>121730238400</v>
      </c>
      <c r="N20" s="9">
        <v>-761249999</v>
      </c>
      <c r="P20" s="9">
        <v>0</v>
      </c>
      <c r="R20" s="9">
        <v>120968988401</v>
      </c>
    </row>
    <row r="21" spans="1:18" ht="21.75" customHeight="1" x14ac:dyDescent="0.2">
      <c r="A21" s="71" t="s">
        <v>114</v>
      </c>
      <c r="B21" s="71"/>
      <c r="D21" s="9">
        <v>27098941490</v>
      </c>
      <c r="F21" s="9">
        <v>0</v>
      </c>
      <c r="H21" s="9">
        <v>0</v>
      </c>
      <c r="J21" s="9">
        <v>27098941490</v>
      </c>
      <c r="L21" s="9">
        <v>155088367328</v>
      </c>
      <c r="N21" s="9">
        <v>-543749999</v>
      </c>
      <c r="P21" s="9">
        <v>0</v>
      </c>
      <c r="R21" s="9">
        <v>154544617329</v>
      </c>
    </row>
    <row r="22" spans="1:18" ht="21.75" customHeight="1" x14ac:dyDescent="0.2">
      <c r="A22" s="71" t="s">
        <v>117</v>
      </c>
      <c r="B22" s="71"/>
      <c r="D22" s="9">
        <v>28063433155</v>
      </c>
      <c r="F22" s="9">
        <v>0</v>
      </c>
      <c r="H22" s="9">
        <v>0</v>
      </c>
      <c r="J22" s="9">
        <v>28063433155</v>
      </c>
      <c r="L22" s="9">
        <v>188038540061</v>
      </c>
      <c r="N22" s="9">
        <v>-543749999</v>
      </c>
      <c r="P22" s="9">
        <v>0</v>
      </c>
      <c r="R22" s="9">
        <v>187494790062</v>
      </c>
    </row>
    <row r="23" spans="1:18" ht="21.75" customHeight="1" x14ac:dyDescent="0.2">
      <c r="A23" s="71" t="s">
        <v>161</v>
      </c>
      <c r="B23" s="71"/>
      <c r="D23" s="9">
        <v>22401157245</v>
      </c>
      <c r="F23" s="9">
        <v>6392362262</v>
      </c>
      <c r="H23" s="9">
        <v>0</v>
      </c>
      <c r="J23" s="9">
        <v>28793519507</v>
      </c>
      <c r="L23" s="9">
        <v>68160698349</v>
      </c>
      <c r="N23" s="9">
        <v>16668099711</v>
      </c>
      <c r="P23" s="9">
        <v>0</v>
      </c>
      <c r="R23" s="9">
        <v>84828798060</v>
      </c>
    </row>
    <row r="24" spans="1:18" ht="21.75" customHeight="1" x14ac:dyDescent="0.2">
      <c r="A24" s="71" t="s">
        <v>158</v>
      </c>
      <c r="B24" s="71"/>
      <c r="D24" s="9">
        <v>19859082006</v>
      </c>
      <c r="F24" s="9">
        <v>6077880855</v>
      </c>
      <c r="H24" s="9">
        <v>0</v>
      </c>
      <c r="J24" s="9">
        <v>25936962861</v>
      </c>
      <c r="L24" s="9">
        <v>327865545593</v>
      </c>
      <c r="N24" s="9">
        <v>-106659992027</v>
      </c>
      <c r="P24" s="9">
        <v>0</v>
      </c>
      <c r="R24" s="9">
        <v>221205553566</v>
      </c>
    </row>
    <row r="25" spans="1:18" ht="21.75" customHeight="1" x14ac:dyDescent="0.2">
      <c r="A25" s="71" t="s">
        <v>155</v>
      </c>
      <c r="B25" s="71"/>
      <c r="D25" s="9">
        <v>24579547787</v>
      </c>
      <c r="F25" s="9">
        <v>7954272511</v>
      </c>
      <c r="H25" s="9">
        <v>0</v>
      </c>
      <c r="J25" s="9">
        <v>32533820298</v>
      </c>
      <c r="L25" s="9">
        <v>252675479419</v>
      </c>
      <c r="N25" s="9">
        <v>70412592323</v>
      </c>
      <c r="P25" s="9">
        <v>0</v>
      </c>
      <c r="R25" s="9">
        <v>323088071742</v>
      </c>
    </row>
    <row r="26" spans="1:18" ht="21.75" customHeight="1" x14ac:dyDescent="0.2">
      <c r="A26" s="71" t="s">
        <v>152</v>
      </c>
      <c r="B26" s="71"/>
      <c r="D26" s="9">
        <v>53083871931</v>
      </c>
      <c r="F26" s="9">
        <v>14257123471</v>
      </c>
      <c r="H26" s="9">
        <v>0</v>
      </c>
      <c r="J26" s="9">
        <v>67340995402</v>
      </c>
      <c r="L26" s="9">
        <v>570429913787</v>
      </c>
      <c r="N26" s="9">
        <v>119213882185</v>
      </c>
      <c r="P26" s="9">
        <v>0</v>
      </c>
      <c r="R26" s="9">
        <v>689643795972</v>
      </c>
    </row>
    <row r="27" spans="1:18" ht="21.75" customHeight="1" x14ac:dyDescent="0.2">
      <c r="A27" s="71" t="s">
        <v>111</v>
      </c>
      <c r="B27" s="71"/>
      <c r="D27" s="9">
        <v>45380620248</v>
      </c>
      <c r="F27" s="9">
        <v>0</v>
      </c>
      <c r="H27" s="9">
        <v>0</v>
      </c>
      <c r="J27" s="9">
        <v>45380620248</v>
      </c>
      <c r="L27" s="9">
        <v>450907547715</v>
      </c>
      <c r="N27" s="9">
        <v>-169907562499</v>
      </c>
      <c r="P27" s="9">
        <v>0</v>
      </c>
      <c r="R27" s="9">
        <v>280999985216</v>
      </c>
    </row>
    <row r="28" spans="1:18" ht="21.75" customHeight="1" x14ac:dyDescent="0.2">
      <c r="A28" s="71" t="s">
        <v>149</v>
      </c>
      <c r="B28" s="71"/>
      <c r="D28" s="9">
        <v>20331745817</v>
      </c>
      <c r="F28" s="9">
        <v>5190760988</v>
      </c>
      <c r="H28" s="9">
        <v>0</v>
      </c>
      <c r="J28" s="9">
        <v>25522506805</v>
      </c>
      <c r="L28" s="9">
        <v>208819160194</v>
      </c>
      <c r="N28" s="9">
        <v>46735453771</v>
      </c>
      <c r="P28" s="9">
        <v>0</v>
      </c>
      <c r="R28" s="9">
        <v>255554613965</v>
      </c>
    </row>
    <row r="29" spans="1:18" ht="21.75" customHeight="1" x14ac:dyDescent="0.2">
      <c r="A29" s="71" t="s">
        <v>146</v>
      </c>
      <c r="B29" s="71"/>
      <c r="D29" s="9">
        <v>30106846549</v>
      </c>
      <c r="F29" s="9">
        <v>8123743931</v>
      </c>
      <c r="H29" s="9">
        <v>0</v>
      </c>
      <c r="J29" s="9">
        <v>38230590480</v>
      </c>
      <c r="L29" s="9">
        <v>325928411375</v>
      </c>
      <c r="N29" s="9">
        <v>63860717333</v>
      </c>
      <c r="P29" s="9">
        <v>0</v>
      </c>
      <c r="R29" s="9">
        <v>389789128708</v>
      </c>
    </row>
    <row r="30" spans="1:18" ht="21.75" customHeight="1" x14ac:dyDescent="0.2">
      <c r="A30" s="71" t="s">
        <v>141</v>
      </c>
      <c r="B30" s="71"/>
      <c r="D30" s="9">
        <v>2619419614</v>
      </c>
      <c r="F30" s="9">
        <v>1111155480</v>
      </c>
      <c r="H30" s="9">
        <v>0</v>
      </c>
      <c r="J30" s="9">
        <v>3730575094</v>
      </c>
      <c r="L30" s="9">
        <v>8267975735</v>
      </c>
      <c r="N30" s="9">
        <v>3380559287</v>
      </c>
      <c r="P30" s="9">
        <v>0</v>
      </c>
      <c r="R30" s="9">
        <v>11648535022</v>
      </c>
    </row>
    <row r="31" spans="1:18" ht="21.75" customHeight="1" x14ac:dyDescent="0.2">
      <c r="A31" s="71" t="s">
        <v>144</v>
      </c>
      <c r="B31" s="71"/>
      <c r="D31" s="9">
        <v>4579006466</v>
      </c>
      <c r="F31" s="9">
        <v>331723078</v>
      </c>
      <c r="H31" s="9">
        <v>0</v>
      </c>
      <c r="J31" s="9">
        <v>4910729544</v>
      </c>
      <c r="L31" s="9">
        <v>44590768876</v>
      </c>
      <c r="N31" s="9">
        <v>8366284788</v>
      </c>
      <c r="P31" s="9">
        <v>0</v>
      </c>
      <c r="R31" s="9">
        <v>52957053664</v>
      </c>
    </row>
    <row r="32" spans="1:18" ht="21.75" customHeight="1" x14ac:dyDescent="0.2">
      <c r="A32" s="71" t="s">
        <v>123</v>
      </c>
      <c r="B32" s="71"/>
      <c r="D32" s="9">
        <v>6390726258</v>
      </c>
      <c r="F32" s="9">
        <v>0</v>
      </c>
      <c r="H32" s="9">
        <v>0</v>
      </c>
      <c r="J32" s="9">
        <v>6390726258</v>
      </c>
      <c r="L32" s="9">
        <v>66300248841</v>
      </c>
      <c r="N32" s="9">
        <v>0</v>
      </c>
      <c r="P32" s="9">
        <v>0</v>
      </c>
      <c r="R32" s="9">
        <v>66300248841</v>
      </c>
    </row>
    <row r="33" spans="1:18" ht="21.75" customHeight="1" x14ac:dyDescent="0.2">
      <c r="A33" s="71" t="s">
        <v>138</v>
      </c>
      <c r="B33" s="71"/>
      <c r="D33" s="9">
        <v>5866777060</v>
      </c>
      <c r="F33" s="9">
        <v>0</v>
      </c>
      <c r="H33" s="9">
        <v>0</v>
      </c>
      <c r="J33" s="9">
        <v>5866777060</v>
      </c>
      <c r="L33" s="9">
        <v>65510165055</v>
      </c>
      <c r="N33" s="9">
        <v>13178830112</v>
      </c>
      <c r="P33" s="9">
        <v>0</v>
      </c>
      <c r="R33" s="9">
        <v>78688995167</v>
      </c>
    </row>
    <row r="34" spans="1:18" ht="21.75" customHeight="1" x14ac:dyDescent="0.2">
      <c r="A34" s="71" t="s">
        <v>135</v>
      </c>
      <c r="B34" s="71"/>
      <c r="D34" s="9">
        <v>11187679289</v>
      </c>
      <c r="F34" s="9">
        <v>3976626533</v>
      </c>
      <c r="H34" s="9">
        <v>0</v>
      </c>
      <c r="J34" s="9">
        <v>15164305822</v>
      </c>
      <c r="L34" s="9">
        <v>123590722378</v>
      </c>
      <c r="N34" s="9">
        <v>15645208289</v>
      </c>
      <c r="P34" s="9">
        <v>0</v>
      </c>
      <c r="R34" s="9">
        <v>139235930667</v>
      </c>
    </row>
    <row r="35" spans="1:18" ht="21.75" customHeight="1" x14ac:dyDescent="0.2">
      <c r="A35" s="71" t="s">
        <v>132</v>
      </c>
      <c r="B35" s="71"/>
      <c r="D35" s="9">
        <v>10783979166</v>
      </c>
      <c r="F35" s="9">
        <v>0</v>
      </c>
      <c r="H35" s="9">
        <v>0</v>
      </c>
      <c r="J35" s="9">
        <v>10783979166</v>
      </c>
      <c r="L35" s="9">
        <v>108870728632</v>
      </c>
      <c r="N35" s="9">
        <v>-46636227754</v>
      </c>
      <c r="P35" s="9">
        <v>0</v>
      </c>
      <c r="R35" s="9">
        <v>62234500878</v>
      </c>
    </row>
    <row r="36" spans="1:18" ht="21.75" customHeight="1" x14ac:dyDescent="0.2">
      <c r="A36" s="73" t="s">
        <v>107</v>
      </c>
      <c r="B36" s="73"/>
      <c r="D36" s="13">
        <v>0</v>
      </c>
      <c r="F36" s="13">
        <v>9536820153</v>
      </c>
      <c r="H36" s="13">
        <v>0</v>
      </c>
      <c r="J36" s="13">
        <v>9536820153</v>
      </c>
      <c r="L36" s="13">
        <v>0</v>
      </c>
      <c r="N36" s="13">
        <v>71193796812</v>
      </c>
      <c r="P36" s="13">
        <v>0</v>
      </c>
      <c r="R36" s="13">
        <v>71193796812</v>
      </c>
    </row>
    <row r="37" spans="1:18" ht="21.75" customHeight="1" x14ac:dyDescent="0.2">
      <c r="A37" s="75" t="s">
        <v>75</v>
      </c>
      <c r="B37" s="75"/>
      <c r="D37" s="16">
        <v>620969918856</v>
      </c>
      <c r="F37" s="16">
        <v>-79919801674</v>
      </c>
      <c r="H37" s="16">
        <v>81396393750</v>
      </c>
      <c r="J37" s="16">
        <v>622446510932</v>
      </c>
      <c r="L37" s="16">
        <v>4832447126287</v>
      </c>
      <c r="N37" s="16">
        <v>-75913146590</v>
      </c>
      <c r="P37" s="16">
        <v>750319228280</v>
      </c>
      <c r="R37" s="16">
        <v>5506853207977</v>
      </c>
    </row>
  </sheetData>
  <mergeCells count="36"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G412"/>
  <sheetViews>
    <sheetView rightToLeft="1" view="pageBreakPreview" zoomScale="80" zoomScaleNormal="100" zoomScaleSheetLayoutView="80" workbookViewId="0">
      <selection activeCell="M10" sqref="M10"/>
    </sheetView>
  </sheetViews>
  <sheetFormatPr defaultRowHeight="12.75" x14ac:dyDescent="0.2"/>
  <cols>
    <col min="1" max="1" width="7.7109375" style="34" customWidth="1"/>
    <col min="2" max="2" width="5.140625" style="34" customWidth="1"/>
    <col min="3" max="3" width="1.28515625" style="34" customWidth="1"/>
    <col min="4" max="4" width="13" style="34" customWidth="1"/>
    <col min="5" max="5" width="1.28515625" style="34" customWidth="1"/>
    <col min="6" max="6" width="29.85546875" style="34" customWidth="1"/>
    <col min="7" max="7" width="1.28515625" style="34" customWidth="1"/>
    <col min="8" max="8" width="11.28515625" style="34" bestFit="1" customWidth="1"/>
    <col min="9" max="9" width="1.28515625" style="34" customWidth="1"/>
    <col min="10" max="10" width="10.42578125" style="34" customWidth="1"/>
    <col min="11" max="11" width="10.85546875" style="34" customWidth="1"/>
    <col min="12" max="12" width="1.28515625" style="34" customWidth="1"/>
    <col min="13" max="13" width="28.5703125" style="34" customWidth="1"/>
    <col min="14" max="14" width="1.28515625" style="34" customWidth="1"/>
    <col min="15" max="15" width="14.28515625" style="34" customWidth="1"/>
    <col min="16" max="16" width="1.28515625" style="34" customWidth="1"/>
    <col min="17" max="17" width="28.5703125" style="34" customWidth="1"/>
    <col min="18" max="18" width="0.28515625" style="34" customWidth="1"/>
    <col min="19" max="19" width="17.42578125" style="34" hidden="1" customWidth="1"/>
    <col min="20" max="20" width="17.28515625" style="34" hidden="1" customWidth="1"/>
    <col min="21" max="21" width="15.28515625" style="34" hidden="1" customWidth="1"/>
    <col min="22" max="22" width="0" style="34" hidden="1" customWidth="1"/>
    <col min="23" max="23" width="11.28515625" style="34" hidden="1" customWidth="1"/>
    <col min="24" max="24" width="10.28515625" style="34" hidden="1" customWidth="1"/>
    <col min="25" max="25" width="11.28515625" style="34" hidden="1" customWidth="1"/>
    <col min="26" max="32" width="0" style="34" hidden="1" customWidth="1"/>
    <col min="33" max="33" width="19.42578125" style="34" bestFit="1" customWidth="1"/>
    <col min="34" max="16384" width="9.140625" style="34"/>
  </cols>
  <sheetData>
    <row r="1" spans="1:33" ht="29.1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33" ht="21.75" customHeight="1" x14ac:dyDescent="0.2">
      <c r="A2" s="80" t="s">
        <v>197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33" ht="21.75" customHeight="1" x14ac:dyDescent="0.2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33" ht="14.45" customHeight="1" x14ac:dyDescent="0.2"/>
    <row r="5" spans="1:33" ht="14.45" customHeight="1" x14ac:dyDescent="0.2">
      <c r="A5" s="35" t="s">
        <v>254</v>
      </c>
      <c r="B5" s="81" t="s">
        <v>255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33" ht="14.25" customHeight="1" x14ac:dyDescent="0.2">
      <c r="M6" s="82" t="s">
        <v>256</v>
      </c>
      <c r="Q6" s="82" t="s">
        <v>257</v>
      </c>
    </row>
    <row r="7" spans="1:33" ht="33.75" customHeight="1" x14ac:dyDescent="0.2">
      <c r="A7" s="83" t="s">
        <v>258</v>
      </c>
      <c r="B7" s="83"/>
      <c r="D7" s="36" t="s">
        <v>259</v>
      </c>
      <c r="F7" s="36" t="s">
        <v>260</v>
      </c>
      <c r="H7" s="36" t="s">
        <v>78</v>
      </c>
      <c r="J7" s="83" t="s">
        <v>261</v>
      </c>
      <c r="K7" s="83"/>
      <c r="M7" s="82"/>
      <c r="O7" s="37" t="s">
        <v>262</v>
      </c>
      <c r="Q7" s="82"/>
    </row>
    <row r="8" spans="1:33" ht="33.75" customHeight="1" x14ac:dyDescent="0.55000000000000004">
      <c r="A8" s="84" t="s">
        <v>325</v>
      </c>
      <c r="B8" s="84"/>
      <c r="D8" s="84" t="s">
        <v>326</v>
      </c>
      <c r="F8" s="38" t="s">
        <v>327</v>
      </c>
      <c r="H8" s="78">
        <v>49000</v>
      </c>
      <c r="I8" s="78"/>
      <c r="J8" s="78">
        <f t="shared" ref="J8:J19" si="0">H8*1000000</f>
        <v>49000000000</v>
      </c>
      <c r="K8" s="78"/>
      <c r="M8" s="39">
        <v>744937824</v>
      </c>
      <c r="O8" s="40">
        <v>0.2</v>
      </c>
      <c r="Q8" s="40">
        <v>0.34</v>
      </c>
    </row>
    <row r="9" spans="1:33" ht="33.75" customHeight="1" x14ac:dyDescent="0.55000000000000004">
      <c r="A9" s="85"/>
      <c r="B9" s="85"/>
      <c r="D9" s="85"/>
      <c r="F9" s="38" t="s">
        <v>328</v>
      </c>
      <c r="H9" s="41">
        <v>2418200</v>
      </c>
      <c r="J9" s="78">
        <f t="shared" si="0"/>
        <v>2418200000000</v>
      </c>
      <c r="K9" s="78"/>
      <c r="M9" s="39">
        <v>69858307759</v>
      </c>
      <c r="O9" s="40">
        <v>0.19</v>
      </c>
      <c r="Q9" s="40">
        <v>0.34</v>
      </c>
      <c r="S9" s="42">
        <v>203688746497</v>
      </c>
      <c r="Y9" s="34" t="s">
        <v>329</v>
      </c>
    </row>
    <row r="10" spans="1:33" ht="31.5" customHeight="1" x14ac:dyDescent="0.55000000000000004">
      <c r="A10" s="85"/>
      <c r="B10" s="85"/>
      <c r="C10" s="43"/>
      <c r="D10" s="85"/>
      <c r="E10" s="44"/>
      <c r="F10" s="38" t="s">
        <v>250</v>
      </c>
      <c r="G10" s="38"/>
      <c r="H10" s="41">
        <v>5655000</v>
      </c>
      <c r="I10" s="38"/>
      <c r="J10" s="78">
        <f t="shared" si="0"/>
        <v>5655000000000</v>
      </c>
      <c r="K10" s="78"/>
      <c r="L10" s="38"/>
      <c r="M10" s="39">
        <v>285932503518</v>
      </c>
      <c r="N10" s="45"/>
      <c r="O10" s="40">
        <v>0.19</v>
      </c>
      <c r="Q10" s="40">
        <v>0.34</v>
      </c>
      <c r="S10" s="46">
        <v>203688746497</v>
      </c>
      <c r="T10" s="46">
        <f>M10-S10</f>
        <v>82243757021</v>
      </c>
      <c r="U10" s="79"/>
      <c r="V10" s="79"/>
      <c r="W10" s="47">
        <v>203824074</v>
      </c>
      <c r="X10" s="48">
        <v>15519538</v>
      </c>
      <c r="Y10" s="48">
        <v>239956835</v>
      </c>
      <c r="Z10" s="49">
        <v>976328889</v>
      </c>
      <c r="AA10" s="42">
        <v>273951000</v>
      </c>
      <c r="AB10" s="42">
        <v>50308333</v>
      </c>
      <c r="AC10" s="49">
        <v>402890685</v>
      </c>
      <c r="AD10" s="49">
        <v>61953794297</v>
      </c>
      <c r="AE10" s="49">
        <v>270104110</v>
      </c>
      <c r="AF10" s="48">
        <v>255641873</v>
      </c>
    </row>
    <row r="11" spans="1:33" ht="28.5" customHeight="1" x14ac:dyDescent="0.55000000000000004">
      <c r="A11" s="85"/>
      <c r="B11" s="85"/>
      <c r="C11" s="43"/>
      <c r="D11" s="85"/>
      <c r="E11" s="44"/>
      <c r="F11" s="38" t="s">
        <v>129</v>
      </c>
      <c r="G11" s="38"/>
      <c r="H11" s="50">
        <v>810000</v>
      </c>
      <c r="I11" s="38"/>
      <c r="J11" s="78">
        <f t="shared" si="0"/>
        <v>810000000000</v>
      </c>
      <c r="K11" s="78"/>
      <c r="L11" s="38"/>
      <c r="M11" s="39">
        <v>89548454266</v>
      </c>
      <c r="N11" s="45"/>
      <c r="O11" s="40">
        <v>0.18</v>
      </c>
      <c r="Q11" s="40">
        <v>0.39</v>
      </c>
      <c r="S11" s="42">
        <v>49281734292</v>
      </c>
      <c r="T11" s="51">
        <f>M11-S11</f>
        <v>40266719974</v>
      </c>
      <c r="U11" s="42">
        <v>18080766000</v>
      </c>
      <c r="W11" s="48">
        <v>203824074</v>
      </c>
      <c r="X11" s="48">
        <v>15519538</v>
      </c>
      <c r="Y11" s="48">
        <v>239956835</v>
      </c>
      <c r="Z11" s="48">
        <v>976328889</v>
      </c>
      <c r="AA11" s="42">
        <v>273951000</v>
      </c>
      <c r="AB11" s="42">
        <v>50308333</v>
      </c>
      <c r="AC11" s="48">
        <v>402890685</v>
      </c>
      <c r="AD11" s="49">
        <v>2584968659</v>
      </c>
      <c r="AE11" s="48">
        <v>270104110</v>
      </c>
      <c r="AF11" s="48">
        <v>255641873</v>
      </c>
      <c r="AG11" s="52"/>
    </row>
    <row r="12" spans="1:33" ht="29.25" customHeight="1" x14ac:dyDescent="0.55000000000000004">
      <c r="A12" s="85"/>
      <c r="B12" s="85"/>
      <c r="C12" s="43"/>
      <c r="D12" s="85"/>
      <c r="E12" s="44"/>
      <c r="F12" s="38" t="s">
        <v>249</v>
      </c>
      <c r="G12" s="38"/>
      <c r="H12" s="50">
        <v>1358000</v>
      </c>
      <c r="I12" s="38"/>
      <c r="J12" s="78">
        <f t="shared" si="0"/>
        <v>1358000000000</v>
      </c>
      <c r="K12" s="78"/>
      <c r="L12" s="38"/>
      <c r="M12" s="39">
        <v>70310277550</v>
      </c>
      <c r="N12" s="45"/>
      <c r="O12" s="40">
        <v>0.19</v>
      </c>
      <c r="Q12" s="40">
        <v>0.36299999999999999</v>
      </c>
      <c r="S12" s="79">
        <v>65659127550</v>
      </c>
      <c r="T12" s="79"/>
      <c r="U12" s="53">
        <f>M12-S12</f>
        <v>4651150000</v>
      </c>
      <c r="W12" s="48">
        <v>203824074</v>
      </c>
      <c r="X12" s="48">
        <v>15519538</v>
      </c>
      <c r="Y12" s="48">
        <v>239956835</v>
      </c>
      <c r="Z12" s="47">
        <v>976328889</v>
      </c>
      <c r="AA12" s="42">
        <v>273951000</v>
      </c>
      <c r="AB12" s="42">
        <v>50308333</v>
      </c>
      <c r="AC12" s="48">
        <v>402890685</v>
      </c>
      <c r="AD12" s="49">
        <v>4464945865</v>
      </c>
      <c r="AE12" s="48">
        <v>270104110</v>
      </c>
      <c r="AF12" s="48">
        <v>255641873</v>
      </c>
    </row>
    <row r="13" spans="1:33" ht="25.5" customHeight="1" x14ac:dyDescent="0.55000000000000004">
      <c r="A13" s="85"/>
      <c r="B13" s="85"/>
      <c r="C13" s="43"/>
      <c r="D13" s="85"/>
      <c r="E13" s="44"/>
      <c r="F13" s="38" t="s">
        <v>330</v>
      </c>
      <c r="G13" s="38"/>
      <c r="H13" s="50">
        <v>250000</v>
      </c>
      <c r="I13" s="38"/>
      <c r="J13" s="78">
        <f t="shared" si="0"/>
        <v>250000000000</v>
      </c>
      <c r="K13" s="78"/>
      <c r="L13" s="38"/>
      <c r="M13" s="39">
        <v>18279742773</v>
      </c>
      <c r="N13" s="45"/>
      <c r="O13" s="40">
        <v>0.18</v>
      </c>
      <c r="Q13" s="40">
        <v>0.41</v>
      </c>
      <c r="S13" s="42">
        <v>9236713991</v>
      </c>
      <c r="T13" s="51">
        <f>M13-S13</f>
        <v>9043028782</v>
      </c>
      <c r="U13" s="42">
        <v>4125283306</v>
      </c>
      <c r="V13" s="48"/>
      <c r="W13" s="47">
        <v>203824074</v>
      </c>
      <c r="X13" s="47">
        <v>15519538</v>
      </c>
      <c r="Y13" s="47">
        <v>239956835</v>
      </c>
      <c r="Z13" s="47">
        <v>976328889</v>
      </c>
      <c r="AA13" s="42">
        <v>273951000</v>
      </c>
      <c r="AB13" s="42">
        <v>50308333</v>
      </c>
      <c r="AC13" s="47">
        <v>402890685</v>
      </c>
      <c r="AD13" s="49">
        <v>81031290265</v>
      </c>
      <c r="AE13" s="47">
        <v>270104110</v>
      </c>
      <c r="AF13" s="48">
        <v>255641873</v>
      </c>
      <c r="AG13" s="51"/>
    </row>
    <row r="14" spans="1:33" ht="30" customHeight="1" x14ac:dyDescent="0.55000000000000004">
      <c r="A14" s="85"/>
      <c r="B14" s="85"/>
      <c r="C14" s="43"/>
      <c r="D14" s="85"/>
      <c r="E14" s="44"/>
      <c r="F14" s="38" t="s">
        <v>111</v>
      </c>
      <c r="G14" s="38"/>
      <c r="H14" s="50">
        <v>1700000</v>
      </c>
      <c r="I14" s="38"/>
      <c r="J14" s="78">
        <f t="shared" si="0"/>
        <v>1700000000000</v>
      </c>
      <c r="K14" s="78"/>
      <c r="L14" s="38"/>
      <c r="M14" s="54">
        <v>125200136477</v>
      </c>
      <c r="N14" s="45"/>
      <c r="O14" s="40">
        <v>0.23</v>
      </c>
      <c r="Q14" s="40">
        <v>0.41</v>
      </c>
      <c r="S14" s="42">
        <v>73326104670</v>
      </c>
      <c r="T14" s="34">
        <v>73326104670</v>
      </c>
      <c r="U14" s="47">
        <f>S14-T14</f>
        <v>0</v>
      </c>
      <c r="V14" s="55"/>
      <c r="W14" s="47">
        <v>203824074</v>
      </c>
      <c r="X14" s="47">
        <v>15519538</v>
      </c>
      <c r="Y14" s="47">
        <v>239956835</v>
      </c>
      <c r="Z14" s="48">
        <v>976328889</v>
      </c>
      <c r="AA14" s="42">
        <v>273951000</v>
      </c>
      <c r="AB14" s="42">
        <v>50308333</v>
      </c>
      <c r="AC14" s="47">
        <v>402890685</v>
      </c>
      <c r="AD14" s="49">
        <v>448630924</v>
      </c>
      <c r="AE14" s="47">
        <v>270104110</v>
      </c>
      <c r="AF14" s="48">
        <v>255641873</v>
      </c>
    </row>
    <row r="15" spans="1:33" ht="22.5" x14ac:dyDescent="0.55000000000000004">
      <c r="A15" s="85"/>
      <c r="B15" s="85"/>
      <c r="C15" s="43"/>
      <c r="D15" s="85"/>
      <c r="E15" s="44"/>
      <c r="F15" s="38" t="s">
        <v>158</v>
      </c>
      <c r="G15" s="38"/>
      <c r="H15" s="50">
        <v>1068750</v>
      </c>
      <c r="I15" s="38"/>
      <c r="J15" s="78">
        <f t="shared" si="0"/>
        <v>1068750000000</v>
      </c>
      <c r="K15" s="78"/>
      <c r="L15" s="38"/>
      <c r="M15" s="54">
        <v>154648125000</v>
      </c>
      <c r="N15" s="45"/>
      <c r="O15" s="40">
        <v>0.23</v>
      </c>
      <c r="Q15" s="56">
        <v>0.39900000000000002</v>
      </c>
      <c r="S15" s="42">
        <v>154648125000</v>
      </c>
      <c r="U15" s="48"/>
      <c r="V15" s="57"/>
      <c r="W15" s="48">
        <v>203824074</v>
      </c>
      <c r="X15" s="48">
        <v>15519538</v>
      </c>
      <c r="Y15" s="48">
        <v>239956835</v>
      </c>
      <c r="Z15" s="48">
        <v>1122101374</v>
      </c>
      <c r="AA15" s="42">
        <v>273951000</v>
      </c>
      <c r="AB15" s="42">
        <v>50308333</v>
      </c>
      <c r="AC15" s="48">
        <v>402890685</v>
      </c>
      <c r="AD15" s="49">
        <v>4164494990</v>
      </c>
      <c r="AE15" s="47">
        <v>270104110</v>
      </c>
      <c r="AF15" s="47">
        <v>255641873</v>
      </c>
    </row>
    <row r="16" spans="1:33" ht="30" customHeight="1" x14ac:dyDescent="0.55000000000000004">
      <c r="A16" s="85"/>
      <c r="B16" s="85"/>
      <c r="C16" s="43"/>
      <c r="D16" s="85"/>
      <c r="E16" s="44"/>
      <c r="F16" s="38" t="s">
        <v>117</v>
      </c>
      <c r="G16" s="38"/>
      <c r="H16" s="50">
        <v>1000000</v>
      </c>
      <c r="I16" s="38"/>
      <c r="J16" s="78">
        <f t="shared" si="0"/>
        <v>1000000000000</v>
      </c>
      <c r="K16" s="78"/>
      <c r="L16" s="38"/>
      <c r="M16" s="54">
        <v>57579084909</v>
      </c>
      <c r="N16" s="45"/>
      <c r="O16" s="40">
        <v>0.23</v>
      </c>
      <c r="Q16" s="40">
        <v>0.41</v>
      </c>
      <c r="S16" s="42">
        <v>22958849350</v>
      </c>
      <c r="T16" s="34">
        <v>22958849350</v>
      </c>
      <c r="U16" s="47">
        <f>S16-T16</f>
        <v>0</v>
      </c>
      <c r="V16" s="55"/>
      <c r="W16" s="47">
        <v>203824074</v>
      </c>
      <c r="X16" s="48">
        <v>15519538</v>
      </c>
      <c r="Y16" s="48">
        <v>239956835</v>
      </c>
      <c r="Z16" s="48">
        <v>1122101374</v>
      </c>
      <c r="AA16" s="42">
        <v>273951000</v>
      </c>
      <c r="AB16" s="42">
        <v>50308333</v>
      </c>
      <c r="AC16" s="49">
        <v>402890685</v>
      </c>
      <c r="AE16" s="48">
        <v>270104110</v>
      </c>
      <c r="AF16" s="47">
        <v>255641873</v>
      </c>
    </row>
    <row r="17" spans="1:32" ht="30" customHeight="1" x14ac:dyDescent="0.55000000000000004">
      <c r="A17" s="85"/>
      <c r="B17" s="85"/>
      <c r="D17" s="85"/>
      <c r="F17" s="38" t="s">
        <v>331</v>
      </c>
      <c r="G17" s="38"/>
      <c r="H17" s="50">
        <v>1000000</v>
      </c>
      <c r="I17" s="38"/>
      <c r="J17" s="78">
        <f t="shared" si="0"/>
        <v>1000000000000</v>
      </c>
      <c r="K17" s="78"/>
      <c r="L17" s="38"/>
      <c r="M17" s="54">
        <v>44481685902</v>
      </c>
      <c r="N17" s="45"/>
      <c r="O17" s="40">
        <v>0.23</v>
      </c>
      <c r="Q17" s="40">
        <v>0.39</v>
      </c>
      <c r="S17" s="42">
        <v>13037735523</v>
      </c>
      <c r="T17" s="42">
        <v>13037735523</v>
      </c>
      <c r="U17" s="47">
        <f>S17-T17</f>
        <v>0</v>
      </c>
      <c r="V17" s="55"/>
      <c r="W17" s="48">
        <v>203824074</v>
      </c>
      <c r="X17" s="48">
        <v>15519538</v>
      </c>
      <c r="Y17" s="48">
        <v>239956835</v>
      </c>
      <c r="Z17" s="48">
        <v>1122101374</v>
      </c>
      <c r="AA17" s="42">
        <v>273951000</v>
      </c>
      <c r="AB17" s="42">
        <v>50308333</v>
      </c>
      <c r="AC17" s="48">
        <v>402890685</v>
      </c>
      <c r="AE17" s="48">
        <v>270104110</v>
      </c>
      <c r="AF17" s="49">
        <v>255641873</v>
      </c>
    </row>
    <row r="18" spans="1:32" ht="30" customHeight="1" x14ac:dyDescent="0.55000000000000004">
      <c r="A18" s="58"/>
      <c r="B18" s="58"/>
      <c r="D18" s="58"/>
      <c r="F18" s="38" t="s">
        <v>332</v>
      </c>
      <c r="G18" s="38"/>
      <c r="H18" s="50">
        <v>1400000</v>
      </c>
      <c r="I18" s="38"/>
      <c r="J18" s="78">
        <f t="shared" si="0"/>
        <v>1400000000000</v>
      </c>
      <c r="K18" s="78"/>
      <c r="L18" s="38"/>
      <c r="M18" s="54">
        <v>41165062992</v>
      </c>
      <c r="N18" s="45"/>
      <c r="O18" s="40">
        <v>0.23</v>
      </c>
      <c r="Q18" s="40">
        <v>0.41</v>
      </c>
      <c r="S18" s="42"/>
      <c r="T18" s="42"/>
      <c r="U18" s="47"/>
      <c r="V18" s="55"/>
      <c r="W18" s="48"/>
      <c r="X18" s="48"/>
      <c r="Y18" s="48"/>
      <c r="Z18" s="48"/>
      <c r="AA18" s="42"/>
      <c r="AB18" s="42"/>
      <c r="AC18" s="48"/>
      <c r="AE18" s="48"/>
      <c r="AF18" s="49"/>
    </row>
    <row r="19" spans="1:32" ht="30" customHeight="1" x14ac:dyDescent="0.55000000000000004">
      <c r="A19" s="58"/>
      <c r="B19" s="58"/>
      <c r="D19" s="58"/>
      <c r="F19" s="38" t="s">
        <v>333</v>
      </c>
      <c r="G19" s="38"/>
      <c r="H19" s="50">
        <v>1400000</v>
      </c>
      <c r="I19" s="38"/>
      <c r="J19" s="78">
        <f t="shared" si="0"/>
        <v>1400000000000</v>
      </c>
      <c r="K19" s="78"/>
      <c r="L19" s="38"/>
      <c r="M19" s="54">
        <v>38022331460</v>
      </c>
      <c r="N19" s="45"/>
      <c r="O19" s="40">
        <v>0.23</v>
      </c>
      <c r="Q19" s="40">
        <v>0.41</v>
      </c>
      <c r="S19" s="42"/>
      <c r="T19" s="42"/>
      <c r="U19" s="47"/>
      <c r="V19" s="55"/>
      <c r="W19" s="48"/>
      <c r="X19" s="48"/>
      <c r="Y19" s="48"/>
      <c r="Z19" s="48"/>
      <c r="AA19" s="42"/>
      <c r="AB19" s="42"/>
      <c r="AC19" s="48"/>
      <c r="AE19" s="48"/>
      <c r="AF19" s="49"/>
    </row>
    <row r="20" spans="1:32" ht="30" customHeight="1" x14ac:dyDescent="0.55000000000000004">
      <c r="A20" s="58"/>
      <c r="B20" s="58"/>
      <c r="D20" s="58"/>
      <c r="F20" s="38" t="s">
        <v>167</v>
      </c>
      <c r="G20" s="38"/>
      <c r="H20" s="50">
        <v>1000000</v>
      </c>
      <c r="I20" s="38"/>
      <c r="J20" s="78">
        <f>H20*1000000</f>
        <v>1000000000000</v>
      </c>
      <c r="K20" s="78"/>
      <c r="L20" s="38"/>
      <c r="M20" s="54">
        <v>11731857552</v>
      </c>
      <c r="N20" s="45"/>
      <c r="O20" s="40">
        <v>0.23</v>
      </c>
      <c r="Q20" s="59">
        <v>0.435</v>
      </c>
      <c r="S20" s="42"/>
      <c r="T20" s="42"/>
      <c r="U20" s="47"/>
      <c r="V20" s="55"/>
      <c r="W20" s="48"/>
      <c r="X20" s="48"/>
      <c r="Y20" s="48"/>
      <c r="Z20" s="48"/>
      <c r="AA20" s="42"/>
      <c r="AB20" s="42"/>
      <c r="AC20" s="48"/>
      <c r="AE20" s="48"/>
      <c r="AF20" s="49"/>
    </row>
    <row r="21" spans="1:32" ht="27" customHeight="1" thickBot="1" x14ac:dyDescent="0.25">
      <c r="D21" s="60" t="s">
        <v>334</v>
      </c>
      <c r="J21" s="77">
        <f>SUM(J8:K20)</f>
        <v>19108950000000</v>
      </c>
      <c r="K21" s="77"/>
      <c r="M21" s="61">
        <f>SUM(M8:M20)</f>
        <v>1007502507982</v>
      </c>
      <c r="U21" s="57"/>
      <c r="V21" s="48"/>
      <c r="W21" s="47">
        <v>203824074</v>
      </c>
      <c r="X21" s="48">
        <v>15519538</v>
      </c>
      <c r="Y21" s="48">
        <v>239956835</v>
      </c>
      <c r="Z21" s="47">
        <v>1122101374</v>
      </c>
      <c r="AA21" s="42">
        <v>273951000</v>
      </c>
      <c r="AB21" s="42">
        <v>50373457</v>
      </c>
      <c r="AC21" s="48">
        <v>402890685</v>
      </c>
      <c r="AE21" s="48">
        <v>270104110</v>
      </c>
      <c r="AF21" s="48">
        <v>255641873</v>
      </c>
    </row>
    <row r="22" spans="1:32" ht="14.45" customHeight="1" thickTop="1" x14ac:dyDescent="0.2">
      <c r="U22" s="55"/>
      <c r="V22" s="55"/>
      <c r="W22" s="47">
        <v>203824074</v>
      </c>
      <c r="X22" s="48">
        <v>15519538</v>
      </c>
      <c r="Y22" s="48">
        <v>239956835</v>
      </c>
      <c r="Z22" s="47">
        <v>1122101374</v>
      </c>
      <c r="AA22" s="42">
        <v>273951000</v>
      </c>
      <c r="AB22" s="42">
        <v>50373457</v>
      </c>
      <c r="AC22" s="49">
        <v>402890685</v>
      </c>
      <c r="AE22" s="48">
        <v>270104110</v>
      </c>
      <c r="AF22" s="48">
        <v>255641873</v>
      </c>
    </row>
    <row r="23" spans="1:32" ht="14.45" customHeight="1" x14ac:dyDescent="0.2">
      <c r="M23" s="42"/>
      <c r="U23" s="48"/>
      <c r="V23" s="62"/>
      <c r="W23" s="48">
        <v>203824074</v>
      </c>
      <c r="X23" s="47">
        <v>15519538</v>
      </c>
      <c r="Y23" s="47">
        <v>239956835</v>
      </c>
      <c r="Z23" s="48">
        <v>1122101374</v>
      </c>
      <c r="AA23" s="42">
        <v>273951000</v>
      </c>
      <c r="AB23" s="42">
        <v>50373457</v>
      </c>
      <c r="AC23" s="47">
        <v>402890685</v>
      </c>
      <c r="AE23" s="48">
        <v>270104110</v>
      </c>
      <c r="AF23" s="48">
        <v>255641873</v>
      </c>
    </row>
    <row r="24" spans="1:32" ht="14.45" customHeight="1" x14ac:dyDescent="0.2">
      <c r="M24" s="51"/>
      <c r="U24" s="62"/>
      <c r="W24" s="48">
        <v>203824074</v>
      </c>
      <c r="X24" s="47">
        <v>15519538</v>
      </c>
      <c r="Y24" s="47">
        <v>239956835</v>
      </c>
      <c r="Z24" s="48">
        <v>1122101374</v>
      </c>
      <c r="AA24" s="42">
        <v>273951000</v>
      </c>
      <c r="AB24" s="42">
        <v>50373457</v>
      </c>
      <c r="AC24" s="47">
        <v>402890685</v>
      </c>
      <c r="AE24" s="47">
        <v>270104110</v>
      </c>
      <c r="AF24" s="48">
        <v>255641873</v>
      </c>
    </row>
    <row r="25" spans="1:32" ht="14.45" customHeight="1" x14ac:dyDescent="0.2">
      <c r="W25" s="47">
        <v>203824074</v>
      </c>
      <c r="X25" s="47">
        <v>15519538</v>
      </c>
      <c r="Y25" s="47">
        <v>239956835</v>
      </c>
      <c r="Z25" s="48">
        <v>1122101374</v>
      </c>
      <c r="AA25" s="42">
        <v>273951000</v>
      </c>
      <c r="AB25" s="42">
        <v>50373457</v>
      </c>
      <c r="AC25" s="47">
        <v>402890685</v>
      </c>
      <c r="AE25" s="47">
        <v>270104110</v>
      </c>
      <c r="AF25" s="47">
        <v>255641873</v>
      </c>
    </row>
    <row r="26" spans="1:32" ht="14.45" customHeight="1" x14ac:dyDescent="0.2">
      <c r="W26" s="48">
        <v>203824074</v>
      </c>
      <c r="X26" s="48">
        <v>15519538</v>
      </c>
      <c r="Y26" s="48">
        <v>239956835</v>
      </c>
      <c r="Z26" s="48">
        <v>1122101374</v>
      </c>
      <c r="AA26" s="42">
        <v>273951000</v>
      </c>
      <c r="AB26" s="42">
        <v>50373457</v>
      </c>
      <c r="AC26" s="48">
        <v>402890685</v>
      </c>
      <c r="AE26" s="47">
        <v>270104110</v>
      </c>
      <c r="AF26" s="47">
        <v>255641873</v>
      </c>
    </row>
    <row r="27" spans="1:32" ht="14.45" customHeight="1" x14ac:dyDescent="0.2">
      <c r="U27" s="55"/>
      <c r="W27" s="47">
        <v>203824074</v>
      </c>
      <c r="X27" s="48">
        <v>15519538</v>
      </c>
      <c r="Y27" s="48">
        <v>239956835</v>
      </c>
      <c r="Z27" s="48">
        <v>1122101374</v>
      </c>
      <c r="AA27" s="42">
        <v>273951000</v>
      </c>
      <c r="AB27" s="42">
        <v>50373457</v>
      </c>
      <c r="AC27" s="49">
        <v>402890685</v>
      </c>
      <c r="AE27" s="48">
        <v>270104110</v>
      </c>
      <c r="AF27" s="49">
        <v>255641873</v>
      </c>
    </row>
    <row r="28" spans="1:32" ht="14.45" customHeight="1" x14ac:dyDescent="0.2">
      <c r="U28" s="48"/>
      <c r="W28" s="49">
        <v>203824074</v>
      </c>
      <c r="X28" s="48">
        <v>15519538</v>
      </c>
      <c r="Y28" s="48">
        <v>239956835</v>
      </c>
      <c r="Z28" s="47">
        <v>1122101374</v>
      </c>
      <c r="AA28" s="42">
        <v>273951000</v>
      </c>
      <c r="AB28" s="42">
        <v>50373457</v>
      </c>
      <c r="AC28" s="49">
        <v>402890685</v>
      </c>
      <c r="AE28" s="48">
        <v>270104110</v>
      </c>
      <c r="AF28" s="48">
        <v>255641873</v>
      </c>
    </row>
    <row r="29" spans="1:32" ht="14.45" customHeight="1" x14ac:dyDescent="0.2">
      <c r="U29" s="55"/>
      <c r="W29" s="48">
        <v>203824074</v>
      </c>
      <c r="X29" s="48">
        <v>15519538</v>
      </c>
      <c r="Y29" s="48">
        <v>239956835</v>
      </c>
      <c r="Z29" s="47">
        <v>1122101374</v>
      </c>
      <c r="AA29" s="42">
        <v>273951000</v>
      </c>
      <c r="AB29" s="42">
        <v>50373457</v>
      </c>
      <c r="AC29" s="49">
        <v>402890685</v>
      </c>
      <c r="AE29" s="49">
        <v>270104110</v>
      </c>
      <c r="AF29" s="48">
        <v>255641873</v>
      </c>
    </row>
    <row r="30" spans="1:32" ht="14.45" customHeight="1" x14ac:dyDescent="0.2">
      <c r="M30" s="62"/>
      <c r="U30" s="57"/>
      <c r="W30" s="47">
        <v>203824074</v>
      </c>
      <c r="X30" s="47">
        <v>15519538</v>
      </c>
      <c r="Y30" s="47">
        <v>239956835</v>
      </c>
      <c r="Z30" s="47">
        <v>1122101374</v>
      </c>
      <c r="AA30" s="42">
        <v>273951000</v>
      </c>
      <c r="AB30" s="42">
        <v>50373457</v>
      </c>
      <c r="AC30" s="49">
        <v>402890685</v>
      </c>
      <c r="AE30" s="48">
        <v>270104110</v>
      </c>
      <c r="AF30" s="49">
        <v>255641873</v>
      </c>
    </row>
    <row r="31" spans="1:32" ht="14.45" customHeight="1" x14ac:dyDescent="0.2">
      <c r="M31" s="48"/>
      <c r="U31" s="55"/>
      <c r="W31" s="47">
        <v>203824074</v>
      </c>
      <c r="X31" s="47">
        <v>15519538</v>
      </c>
      <c r="Y31" s="47">
        <v>239956835</v>
      </c>
      <c r="Z31" s="48">
        <v>1122101374</v>
      </c>
      <c r="AA31" s="42">
        <v>273951000</v>
      </c>
      <c r="AB31" s="42">
        <v>50373457</v>
      </c>
      <c r="AC31" s="49">
        <v>402890685</v>
      </c>
      <c r="AE31" s="47">
        <v>270104110</v>
      </c>
      <c r="AF31" s="49">
        <v>255641873</v>
      </c>
    </row>
    <row r="32" spans="1:32" ht="14.45" customHeight="1" x14ac:dyDescent="0.2">
      <c r="M32" s="55"/>
      <c r="U32" s="49"/>
      <c r="W32" s="49">
        <v>203824074</v>
      </c>
      <c r="X32" s="49">
        <v>15519538</v>
      </c>
      <c r="Y32" s="48">
        <v>239956835</v>
      </c>
      <c r="Z32" s="48">
        <v>1122101374</v>
      </c>
      <c r="AA32" s="42">
        <v>273951000</v>
      </c>
      <c r="AB32" s="42">
        <v>50373457</v>
      </c>
      <c r="AC32" s="49">
        <v>402890685</v>
      </c>
      <c r="AE32" s="47">
        <v>270104110</v>
      </c>
      <c r="AF32" s="49">
        <v>255641873</v>
      </c>
    </row>
    <row r="33" spans="13:32" ht="14.45" customHeight="1" x14ac:dyDescent="0.2">
      <c r="M33" s="62"/>
      <c r="U33" s="55"/>
      <c r="W33" s="47">
        <v>203824074</v>
      </c>
      <c r="X33" s="48">
        <v>15519538</v>
      </c>
      <c r="Y33" s="48">
        <v>239956835</v>
      </c>
      <c r="Z33" s="48">
        <v>1122101374</v>
      </c>
      <c r="AA33" s="42">
        <v>273951000</v>
      </c>
      <c r="AB33" s="42">
        <v>50373457</v>
      </c>
      <c r="AC33" s="49">
        <v>402890685</v>
      </c>
      <c r="AE33" s="48">
        <v>270104110</v>
      </c>
      <c r="AF33" s="49">
        <v>255641873</v>
      </c>
    </row>
    <row r="34" spans="13:32" ht="14.45" customHeight="1" x14ac:dyDescent="0.2">
      <c r="M34" s="55"/>
      <c r="W34" s="49">
        <v>203824074</v>
      </c>
      <c r="X34" s="48">
        <v>15519538</v>
      </c>
      <c r="Y34" s="48">
        <v>239956835</v>
      </c>
      <c r="Z34" s="48">
        <v>1122101374</v>
      </c>
      <c r="AA34" s="42">
        <v>273951000</v>
      </c>
      <c r="AB34" s="42">
        <v>50373457</v>
      </c>
      <c r="AC34" s="49">
        <v>402890685</v>
      </c>
      <c r="AE34" s="48">
        <v>270104110</v>
      </c>
      <c r="AF34" s="49">
        <v>255641873</v>
      </c>
    </row>
    <row r="35" spans="13:32" ht="14.45" customHeight="1" x14ac:dyDescent="0.2">
      <c r="M35" s="48"/>
      <c r="W35" s="48">
        <v>203824074</v>
      </c>
      <c r="X35" s="49">
        <v>15519538</v>
      </c>
      <c r="Y35" s="48">
        <v>239956835</v>
      </c>
      <c r="Z35" s="49">
        <v>1122101374</v>
      </c>
      <c r="AA35" s="42">
        <v>273951000</v>
      </c>
      <c r="AB35" s="42">
        <v>50373457</v>
      </c>
      <c r="AC35" s="48">
        <v>402890685</v>
      </c>
      <c r="AE35" s="48">
        <v>270104110</v>
      </c>
      <c r="AF35" s="48">
        <v>255641873</v>
      </c>
    </row>
    <row r="36" spans="13:32" ht="14.45" customHeight="1" x14ac:dyDescent="0.2">
      <c r="M36" s="55"/>
      <c r="W36" s="49">
        <v>203824074</v>
      </c>
      <c r="X36" s="48">
        <v>15519538</v>
      </c>
      <c r="Y36" s="49">
        <v>239956835</v>
      </c>
      <c r="Z36" s="47">
        <v>1122101374</v>
      </c>
      <c r="AA36" s="42">
        <v>273951000</v>
      </c>
      <c r="AB36" s="42">
        <v>50373457</v>
      </c>
      <c r="AC36" s="49">
        <v>402890685</v>
      </c>
      <c r="AE36" s="48">
        <v>270104110</v>
      </c>
      <c r="AF36" s="48">
        <v>255641873</v>
      </c>
    </row>
    <row r="37" spans="13:32" ht="14.45" customHeight="1" x14ac:dyDescent="0.2">
      <c r="M37" s="62"/>
      <c r="W37" s="49">
        <v>203824074</v>
      </c>
      <c r="X37" s="49">
        <v>15519538</v>
      </c>
      <c r="Y37" s="47">
        <v>239956835</v>
      </c>
      <c r="Z37" s="48">
        <v>1122101374</v>
      </c>
      <c r="AA37" s="42">
        <v>272072769</v>
      </c>
      <c r="AB37" s="42">
        <v>50373457</v>
      </c>
      <c r="AC37" s="49">
        <v>402890685</v>
      </c>
      <c r="AE37" s="48">
        <v>270104110</v>
      </c>
      <c r="AF37" s="49">
        <v>255641873</v>
      </c>
    </row>
    <row r="38" spans="13:32" ht="14.45" customHeight="1" x14ac:dyDescent="0.2">
      <c r="W38" s="49">
        <v>203824074</v>
      </c>
      <c r="X38" s="47">
        <v>15519538</v>
      </c>
      <c r="Y38" s="47">
        <v>239956835</v>
      </c>
      <c r="Z38" s="49">
        <v>1122101374</v>
      </c>
      <c r="AA38" s="42">
        <v>272072769</v>
      </c>
      <c r="AB38" s="42">
        <v>50373457</v>
      </c>
      <c r="AC38" s="49">
        <v>402890685</v>
      </c>
      <c r="AE38" s="47">
        <v>270104110</v>
      </c>
      <c r="AF38" s="49">
        <v>255641873</v>
      </c>
    </row>
    <row r="39" spans="13:32" ht="14.45" customHeight="1" x14ac:dyDescent="0.2">
      <c r="W39" s="49">
        <v>203824074</v>
      </c>
      <c r="X39" s="49">
        <v>15519538</v>
      </c>
      <c r="Y39" s="47">
        <v>239956835</v>
      </c>
      <c r="Z39" s="48">
        <v>1122101374</v>
      </c>
      <c r="AA39" s="42">
        <v>272072769</v>
      </c>
      <c r="AB39" s="42">
        <v>50373457</v>
      </c>
      <c r="AC39" s="49">
        <v>402890685</v>
      </c>
      <c r="AE39" s="49">
        <v>270104110</v>
      </c>
      <c r="AF39" s="49">
        <v>255641873</v>
      </c>
    </row>
    <row r="40" spans="13:32" ht="14.45" customHeight="1" x14ac:dyDescent="0.2">
      <c r="W40" s="48">
        <v>203824074</v>
      </c>
      <c r="X40" s="49">
        <v>15519538</v>
      </c>
      <c r="Y40" s="48">
        <v>239956835</v>
      </c>
      <c r="Z40" s="49">
        <v>1122101374</v>
      </c>
      <c r="AA40" s="42">
        <v>272072769</v>
      </c>
      <c r="AB40" s="42">
        <v>50373457</v>
      </c>
      <c r="AC40" s="49">
        <v>402890685</v>
      </c>
      <c r="AE40" s="48">
        <v>270104110</v>
      </c>
      <c r="AF40" s="49">
        <v>255641873</v>
      </c>
    </row>
    <row r="41" spans="13:32" ht="14.45" customHeight="1" x14ac:dyDescent="0.2">
      <c r="W41" s="49">
        <v>203824074</v>
      </c>
      <c r="X41" s="49">
        <v>15519538</v>
      </c>
      <c r="Y41" s="49">
        <v>239956835</v>
      </c>
      <c r="Z41" s="48">
        <v>1122101374</v>
      </c>
      <c r="AA41" s="42">
        <v>272072769</v>
      </c>
      <c r="AB41" s="42">
        <v>50373457</v>
      </c>
      <c r="AC41" s="49">
        <v>402890685</v>
      </c>
      <c r="AE41" s="48">
        <v>270104110</v>
      </c>
      <c r="AF41" s="49">
        <v>255641873</v>
      </c>
    </row>
    <row r="42" spans="13:32" ht="14.45" customHeight="1" x14ac:dyDescent="0.2">
      <c r="W42" s="49">
        <v>203824074</v>
      </c>
      <c r="X42" s="49">
        <v>15519538</v>
      </c>
      <c r="Y42" s="48">
        <v>239956835</v>
      </c>
      <c r="Z42" s="49">
        <v>1122101374</v>
      </c>
      <c r="AA42" s="42">
        <v>272072769</v>
      </c>
      <c r="AB42" s="42">
        <v>50373457</v>
      </c>
      <c r="AC42" s="49">
        <v>402890685</v>
      </c>
      <c r="AE42" s="49">
        <v>270104110</v>
      </c>
      <c r="AF42" s="49">
        <v>255641873</v>
      </c>
    </row>
    <row r="43" spans="13:32" ht="14.45" customHeight="1" x14ac:dyDescent="0.2">
      <c r="W43" s="49">
        <v>203824074</v>
      </c>
      <c r="X43" s="49">
        <v>15519538</v>
      </c>
      <c r="Y43" s="48">
        <v>239956835</v>
      </c>
      <c r="Z43" s="49">
        <v>1122101374</v>
      </c>
      <c r="AA43" s="42">
        <v>272072769</v>
      </c>
      <c r="AB43" s="42">
        <v>50373457</v>
      </c>
      <c r="AC43" s="49">
        <v>402890685</v>
      </c>
      <c r="AE43" s="48">
        <v>270104110</v>
      </c>
      <c r="AF43" s="49">
        <v>255641873</v>
      </c>
    </row>
    <row r="44" spans="13:32" ht="14.45" customHeight="1" x14ac:dyDescent="0.2">
      <c r="W44" s="49">
        <v>203824074</v>
      </c>
      <c r="X44" s="49">
        <v>15519538</v>
      </c>
      <c r="Y44" s="49">
        <v>239956835</v>
      </c>
      <c r="Z44" s="47">
        <v>1122101374</v>
      </c>
      <c r="AA44" s="42">
        <v>272072769</v>
      </c>
      <c r="AB44" s="42">
        <v>50373457</v>
      </c>
      <c r="AC44" s="49">
        <v>402890685</v>
      </c>
      <c r="AE44" s="48">
        <v>270104110</v>
      </c>
      <c r="AF44" s="49">
        <v>255641873</v>
      </c>
    </row>
    <row r="45" spans="13:32" ht="14.45" customHeight="1" x14ac:dyDescent="0.2">
      <c r="W45" s="49">
        <v>203824074</v>
      </c>
      <c r="X45" s="49">
        <v>15519538</v>
      </c>
      <c r="Y45" s="47">
        <v>239956835</v>
      </c>
      <c r="Z45" s="49">
        <v>1122101374</v>
      </c>
      <c r="AA45" s="42">
        <v>272072769</v>
      </c>
      <c r="AB45" s="42">
        <v>50373457</v>
      </c>
      <c r="AC45" s="49">
        <v>402890685</v>
      </c>
      <c r="AE45" s="49">
        <v>270104110</v>
      </c>
      <c r="AF45" s="49">
        <v>255641873</v>
      </c>
    </row>
    <row r="46" spans="13:32" ht="14.45" customHeight="1" x14ac:dyDescent="0.2">
      <c r="W46" s="49">
        <v>203824074</v>
      </c>
      <c r="X46" s="49">
        <v>15519538</v>
      </c>
      <c r="Y46" s="48">
        <v>239956835</v>
      </c>
      <c r="Z46" s="48">
        <v>1122101374</v>
      </c>
      <c r="AA46" s="42">
        <v>272072769</v>
      </c>
      <c r="AB46" s="42">
        <v>50373457</v>
      </c>
      <c r="AC46" s="49">
        <v>402890685</v>
      </c>
      <c r="AE46" s="48">
        <v>270104110</v>
      </c>
      <c r="AF46" s="49">
        <v>255641873</v>
      </c>
    </row>
    <row r="47" spans="13:32" ht="14.45" customHeight="1" x14ac:dyDescent="0.2">
      <c r="W47" s="49">
        <v>203824074</v>
      </c>
      <c r="X47" s="49">
        <v>15519538</v>
      </c>
      <c r="Y47" s="49">
        <v>239956835</v>
      </c>
      <c r="Z47" s="49">
        <v>1122101374</v>
      </c>
      <c r="AA47" s="42">
        <v>272072769</v>
      </c>
      <c r="AB47" s="42">
        <v>50373457</v>
      </c>
      <c r="AC47" s="49">
        <v>402890685</v>
      </c>
      <c r="AE47" s="48">
        <v>270104110</v>
      </c>
      <c r="AF47" s="49">
        <v>255641873</v>
      </c>
    </row>
    <row r="48" spans="13:32" ht="14.45" customHeight="1" x14ac:dyDescent="0.2">
      <c r="W48" s="49">
        <v>203824074</v>
      </c>
      <c r="X48" s="49">
        <v>15519538</v>
      </c>
      <c r="Y48" s="48">
        <v>239956835</v>
      </c>
      <c r="Z48" s="49">
        <v>1122101374</v>
      </c>
      <c r="AA48" s="42">
        <v>272072769</v>
      </c>
      <c r="AB48" s="42">
        <v>50373457</v>
      </c>
      <c r="AC48" s="49">
        <v>402890685</v>
      </c>
      <c r="AE48" s="48">
        <v>270104110</v>
      </c>
      <c r="AF48" s="49">
        <v>255641873</v>
      </c>
    </row>
    <row r="49" spans="23:32" ht="14.45" customHeight="1" x14ac:dyDescent="0.2">
      <c r="W49" s="49">
        <v>203824074</v>
      </c>
      <c r="X49" s="49">
        <v>15519538</v>
      </c>
      <c r="Y49" s="48">
        <v>239956835</v>
      </c>
      <c r="Z49" s="49">
        <v>1122101374</v>
      </c>
      <c r="AA49" s="42">
        <v>272072769</v>
      </c>
      <c r="AB49" s="42">
        <v>50373457</v>
      </c>
      <c r="AC49" s="49">
        <v>402890685</v>
      </c>
      <c r="AE49" s="48">
        <v>270104110</v>
      </c>
      <c r="AF49" s="49">
        <v>255641873</v>
      </c>
    </row>
    <row r="50" spans="23:32" ht="14.45" customHeight="1" x14ac:dyDescent="0.2">
      <c r="W50" s="49">
        <v>203824074</v>
      </c>
      <c r="X50" s="49">
        <v>15519538</v>
      </c>
      <c r="Y50" s="49">
        <v>239956835</v>
      </c>
      <c r="Z50" s="49">
        <v>1122101374</v>
      </c>
      <c r="AA50" s="42">
        <v>272072769</v>
      </c>
      <c r="AB50" s="42">
        <v>50373457</v>
      </c>
      <c r="AC50" s="49">
        <v>402890685</v>
      </c>
      <c r="AE50" s="49">
        <v>270104110</v>
      </c>
      <c r="AF50" s="49">
        <v>255641873</v>
      </c>
    </row>
    <row r="51" spans="23:32" ht="14.45" customHeight="1" x14ac:dyDescent="0.2">
      <c r="W51" s="48">
        <v>203824074</v>
      </c>
      <c r="X51" s="49">
        <v>15519538</v>
      </c>
      <c r="Y51" s="47">
        <v>239956835</v>
      </c>
      <c r="Z51" s="49">
        <v>1122101374</v>
      </c>
      <c r="AA51" s="42">
        <v>272072769</v>
      </c>
      <c r="AB51" s="42">
        <v>50373457</v>
      </c>
      <c r="AC51" s="49">
        <v>402890685</v>
      </c>
      <c r="AE51" s="48">
        <v>270104110</v>
      </c>
      <c r="AF51" s="49">
        <v>255641873</v>
      </c>
    </row>
    <row r="52" spans="23:32" ht="14.45" customHeight="1" x14ac:dyDescent="0.2">
      <c r="W52" s="49">
        <v>203824074</v>
      </c>
      <c r="X52" s="49">
        <v>15519538</v>
      </c>
      <c r="Y52" s="47">
        <v>239956835</v>
      </c>
      <c r="Z52" s="49">
        <v>1122101374</v>
      </c>
      <c r="AA52" s="42">
        <v>272072769</v>
      </c>
      <c r="AB52" s="42">
        <v>50373457</v>
      </c>
      <c r="AC52" s="49">
        <v>402890685</v>
      </c>
      <c r="AE52" s="47">
        <v>270104110</v>
      </c>
      <c r="AF52" s="49">
        <v>255641873</v>
      </c>
    </row>
    <row r="53" spans="23:32" ht="14.45" customHeight="1" x14ac:dyDescent="0.2">
      <c r="W53" s="49">
        <v>203824074</v>
      </c>
      <c r="X53" s="49">
        <v>15519538</v>
      </c>
      <c r="Y53" s="49">
        <v>239956835</v>
      </c>
      <c r="Z53" s="49">
        <v>1122101374</v>
      </c>
      <c r="AA53" s="42">
        <v>272072769</v>
      </c>
      <c r="AB53" s="42">
        <v>50373457</v>
      </c>
      <c r="AC53" s="49">
        <v>402890685</v>
      </c>
      <c r="AE53" s="49">
        <v>270104110</v>
      </c>
      <c r="AF53" s="49">
        <v>255641873</v>
      </c>
    </row>
    <row r="54" spans="23:32" ht="14.45" customHeight="1" x14ac:dyDescent="0.2">
      <c r="W54" s="49">
        <v>203824074</v>
      </c>
      <c r="X54" s="49">
        <v>15519538</v>
      </c>
      <c r="Y54" s="48">
        <v>239956835</v>
      </c>
      <c r="Z54" s="49">
        <v>1122101374</v>
      </c>
      <c r="AA54" s="42">
        <v>272072769</v>
      </c>
      <c r="AB54" s="42">
        <v>50373457</v>
      </c>
      <c r="AC54" s="49">
        <v>402890685</v>
      </c>
      <c r="AE54" s="49">
        <v>270104110</v>
      </c>
      <c r="AF54" s="49">
        <v>255641873</v>
      </c>
    </row>
    <row r="55" spans="23:32" ht="14.45" customHeight="1" x14ac:dyDescent="0.2">
      <c r="W55" s="49">
        <v>203824074</v>
      </c>
      <c r="X55" s="49">
        <v>15519538</v>
      </c>
      <c r="Y55" s="49">
        <v>239956835</v>
      </c>
      <c r="Z55" s="49">
        <v>1122101374</v>
      </c>
      <c r="AA55" s="42">
        <v>272072769</v>
      </c>
      <c r="AB55" s="42">
        <v>50373457</v>
      </c>
      <c r="AC55" s="49">
        <v>402890685</v>
      </c>
      <c r="AE55" s="49">
        <v>270104110</v>
      </c>
      <c r="AF55" s="49">
        <v>255641873</v>
      </c>
    </row>
    <row r="56" spans="23:32" ht="14.45" customHeight="1" x14ac:dyDescent="0.2">
      <c r="W56" s="49">
        <v>203824074</v>
      </c>
      <c r="X56" s="49">
        <v>15519538</v>
      </c>
      <c r="Y56" s="49">
        <v>239956835</v>
      </c>
      <c r="Z56" s="49">
        <v>1122101306</v>
      </c>
      <c r="AA56" s="42">
        <v>272072769</v>
      </c>
      <c r="AB56" s="42">
        <v>50373457</v>
      </c>
      <c r="AC56" s="49">
        <v>402890685</v>
      </c>
      <c r="AE56" s="49">
        <v>270104110</v>
      </c>
      <c r="AF56" s="49">
        <v>255641873</v>
      </c>
    </row>
    <row r="57" spans="23:32" ht="14.45" customHeight="1" x14ac:dyDescent="0.2">
      <c r="W57" s="48">
        <v>203824074</v>
      </c>
      <c r="X57" s="49">
        <v>15519538</v>
      </c>
      <c r="Y57" s="49">
        <v>239956835</v>
      </c>
      <c r="Z57" s="49">
        <v>1092540000</v>
      </c>
      <c r="AA57" s="42">
        <v>272072769</v>
      </c>
      <c r="AB57" s="42">
        <v>50373457</v>
      </c>
      <c r="AC57" s="49">
        <v>402890685</v>
      </c>
      <c r="AE57" s="49">
        <v>270104110</v>
      </c>
      <c r="AF57" s="49">
        <v>255641873</v>
      </c>
    </row>
    <row r="58" spans="23:32" ht="14.45" customHeight="1" x14ac:dyDescent="0.2">
      <c r="W58" s="49">
        <v>203824074</v>
      </c>
      <c r="X58" s="49">
        <v>15519538</v>
      </c>
      <c r="Y58" s="49">
        <v>239956835</v>
      </c>
      <c r="Z58" s="49">
        <v>1092540000</v>
      </c>
      <c r="AA58" s="42">
        <v>272072769</v>
      </c>
      <c r="AB58" s="42">
        <v>50373457</v>
      </c>
      <c r="AC58" s="49">
        <v>402890685</v>
      </c>
      <c r="AE58" s="49">
        <v>270104110</v>
      </c>
      <c r="AF58" s="49">
        <v>255641873</v>
      </c>
    </row>
    <row r="59" spans="23:32" ht="14.45" customHeight="1" x14ac:dyDescent="0.2">
      <c r="W59" s="49">
        <v>203824074</v>
      </c>
      <c r="X59" s="47">
        <v>15519538</v>
      </c>
      <c r="Y59" s="47">
        <v>239956835</v>
      </c>
      <c r="Z59" s="49">
        <v>1092540000</v>
      </c>
      <c r="AA59" s="42">
        <v>272072769</v>
      </c>
      <c r="AB59" s="42">
        <v>50373457</v>
      </c>
      <c r="AC59" s="49">
        <v>402890685</v>
      </c>
      <c r="AE59" s="47">
        <v>270104110</v>
      </c>
      <c r="AF59" s="49">
        <v>255641873</v>
      </c>
    </row>
    <row r="60" spans="23:32" x14ac:dyDescent="0.2">
      <c r="W60" s="49">
        <v>203824074</v>
      </c>
      <c r="X60" s="49">
        <v>15519538</v>
      </c>
      <c r="Y60" s="49">
        <v>239956835</v>
      </c>
      <c r="Z60" s="49">
        <v>1092540000</v>
      </c>
      <c r="AA60" s="42">
        <v>272072769</v>
      </c>
      <c r="AB60" s="42">
        <v>50373457</v>
      </c>
      <c r="AC60" s="49">
        <v>402890685</v>
      </c>
      <c r="AE60" s="49">
        <v>270104110</v>
      </c>
      <c r="AF60" s="49">
        <v>255641873</v>
      </c>
    </row>
    <row r="61" spans="23:32" x14ac:dyDescent="0.2">
      <c r="W61" s="49">
        <v>203824074</v>
      </c>
      <c r="Y61" s="49">
        <v>239956835</v>
      </c>
      <c r="Z61" s="49">
        <v>1092540000</v>
      </c>
      <c r="AA61" s="42">
        <v>272072769</v>
      </c>
      <c r="AB61" s="42">
        <v>50373457</v>
      </c>
      <c r="AC61" s="49">
        <v>402890685</v>
      </c>
      <c r="AE61" s="48">
        <v>270104110</v>
      </c>
      <c r="AF61" s="47">
        <v>255641873</v>
      </c>
    </row>
    <row r="62" spans="23:32" x14ac:dyDescent="0.2">
      <c r="W62" s="49">
        <v>203824074</v>
      </c>
      <c r="Y62" s="49">
        <v>239956835</v>
      </c>
      <c r="Z62" s="49">
        <v>1092540000</v>
      </c>
      <c r="AA62" s="42">
        <v>272072769</v>
      </c>
      <c r="AB62" s="42">
        <v>50373457</v>
      </c>
      <c r="AC62" s="49">
        <v>402890685</v>
      </c>
      <c r="AE62" s="49">
        <v>270104110</v>
      </c>
      <c r="AF62" s="48">
        <v>255641873</v>
      </c>
    </row>
    <row r="63" spans="23:32" x14ac:dyDescent="0.2">
      <c r="W63" s="49">
        <v>203824074</v>
      </c>
      <c r="Y63" s="49">
        <v>239956835</v>
      </c>
      <c r="Z63" s="49">
        <v>1092540000</v>
      </c>
      <c r="AA63" s="42">
        <v>272072769</v>
      </c>
      <c r="AB63" s="42">
        <v>50373457</v>
      </c>
      <c r="AC63" s="49">
        <v>402890685</v>
      </c>
      <c r="AE63" s="48">
        <v>270104110</v>
      </c>
      <c r="AF63" s="49">
        <v>255641873</v>
      </c>
    </row>
    <row r="64" spans="23:32" x14ac:dyDescent="0.2">
      <c r="W64" s="49">
        <v>203824074</v>
      </c>
      <c r="Y64" s="49">
        <v>239956835</v>
      </c>
      <c r="Z64" s="49">
        <v>1092540000</v>
      </c>
      <c r="AA64" s="42">
        <v>272072769</v>
      </c>
      <c r="AB64" s="42">
        <v>50373457</v>
      </c>
      <c r="AC64" s="49">
        <v>402890685</v>
      </c>
      <c r="AE64" s="49">
        <v>270104110</v>
      </c>
    </row>
    <row r="65" spans="23:31" x14ac:dyDescent="0.2">
      <c r="W65" s="48">
        <v>203824074</v>
      </c>
      <c r="Y65" s="49">
        <v>239956835</v>
      </c>
      <c r="Z65" s="49">
        <v>1092540000</v>
      </c>
      <c r="AA65" s="42">
        <v>272072769</v>
      </c>
      <c r="AB65" s="42">
        <v>50373457</v>
      </c>
      <c r="AC65" s="47">
        <v>402890685</v>
      </c>
      <c r="AE65" s="48">
        <v>270104110</v>
      </c>
    </row>
    <row r="66" spans="23:31" x14ac:dyDescent="0.2">
      <c r="W66" s="49">
        <v>203824074</v>
      </c>
      <c r="Y66" s="49">
        <v>239956835</v>
      </c>
      <c r="Z66" s="49">
        <v>1092540000</v>
      </c>
      <c r="AA66" s="42">
        <v>272072769</v>
      </c>
      <c r="AB66" s="42">
        <v>50373457</v>
      </c>
      <c r="AC66" s="49">
        <v>402890685</v>
      </c>
      <c r="AE66" s="49">
        <v>270104110</v>
      </c>
    </row>
    <row r="67" spans="23:31" x14ac:dyDescent="0.2">
      <c r="W67" s="49">
        <v>281550694</v>
      </c>
      <c r="Y67" s="49">
        <v>239956835</v>
      </c>
      <c r="Z67" s="49">
        <v>1092540000</v>
      </c>
      <c r="AA67" s="42">
        <v>272072769</v>
      </c>
      <c r="AB67" s="42">
        <v>50373457</v>
      </c>
      <c r="AC67" s="49">
        <v>402890685</v>
      </c>
      <c r="AE67" s="47">
        <v>270104110</v>
      </c>
    </row>
    <row r="68" spans="23:31" x14ac:dyDescent="0.2">
      <c r="W68" s="49">
        <v>281550694</v>
      </c>
      <c r="Y68" s="49">
        <v>239956835</v>
      </c>
      <c r="Z68" s="49">
        <v>1092540000</v>
      </c>
      <c r="AA68" s="42">
        <v>272072769</v>
      </c>
      <c r="AB68" s="42">
        <v>50373457</v>
      </c>
      <c r="AC68" s="49">
        <v>402890685</v>
      </c>
      <c r="AE68" s="48">
        <v>270104110</v>
      </c>
    </row>
    <row r="69" spans="23:31" x14ac:dyDescent="0.2">
      <c r="W69" s="49">
        <v>281550694</v>
      </c>
      <c r="Y69" s="49">
        <v>239956835</v>
      </c>
      <c r="Z69" s="49">
        <v>1092540000</v>
      </c>
      <c r="AA69" s="42">
        <v>272072769</v>
      </c>
      <c r="AB69" s="42">
        <v>50373457</v>
      </c>
      <c r="AC69" s="49">
        <v>402890685</v>
      </c>
      <c r="AE69" s="49">
        <v>270104110</v>
      </c>
    </row>
    <row r="70" spans="23:31" x14ac:dyDescent="0.2">
      <c r="W70" s="49">
        <v>281550694</v>
      </c>
      <c r="Y70" s="49">
        <v>239956835</v>
      </c>
      <c r="Z70" s="49">
        <v>1092540000</v>
      </c>
      <c r="AA70" s="42">
        <v>272072769</v>
      </c>
      <c r="AB70" s="42">
        <v>50373457</v>
      </c>
      <c r="AC70" s="49">
        <v>402890685</v>
      </c>
      <c r="AE70" s="48">
        <v>270104110</v>
      </c>
    </row>
    <row r="71" spans="23:31" x14ac:dyDescent="0.2">
      <c r="W71" s="49">
        <v>281550694</v>
      </c>
      <c r="Y71" s="49">
        <v>239956835</v>
      </c>
      <c r="Z71" s="49">
        <v>1092540000</v>
      </c>
      <c r="AA71" s="42">
        <v>272072769</v>
      </c>
      <c r="AB71" s="42">
        <v>50373457</v>
      </c>
      <c r="AC71" s="49">
        <v>402890685</v>
      </c>
      <c r="AE71" s="47">
        <v>270104110</v>
      </c>
    </row>
    <row r="72" spans="23:31" x14ac:dyDescent="0.2">
      <c r="W72" s="49">
        <v>281550694</v>
      </c>
      <c r="Y72" s="49">
        <v>239956835</v>
      </c>
      <c r="Z72" s="49">
        <v>1092540000</v>
      </c>
      <c r="AA72" s="42">
        <v>272072769</v>
      </c>
      <c r="AB72" s="42">
        <v>50373457</v>
      </c>
      <c r="AC72" s="49">
        <v>402890685</v>
      </c>
      <c r="AE72" s="47">
        <v>270104110</v>
      </c>
    </row>
    <row r="73" spans="23:31" x14ac:dyDescent="0.2">
      <c r="W73" s="49">
        <v>281550694</v>
      </c>
      <c r="Y73" s="49">
        <v>239956835</v>
      </c>
      <c r="Z73" s="49">
        <v>1092540000</v>
      </c>
      <c r="AA73" s="42">
        <v>272072769</v>
      </c>
      <c r="AB73" s="42">
        <v>50373457</v>
      </c>
      <c r="AC73" s="49">
        <v>402890685</v>
      </c>
      <c r="AE73" s="49">
        <v>270104110</v>
      </c>
    </row>
    <row r="74" spans="23:31" x14ac:dyDescent="0.2">
      <c r="W74" s="49">
        <v>281550694</v>
      </c>
      <c r="Y74" s="49">
        <v>239956835</v>
      </c>
      <c r="Z74" s="49">
        <v>1092540000</v>
      </c>
      <c r="AA74" s="42">
        <v>272072769</v>
      </c>
      <c r="AB74" s="42">
        <v>50373457</v>
      </c>
      <c r="AC74" s="49">
        <v>402890685</v>
      </c>
      <c r="AE74" s="49">
        <v>270104110</v>
      </c>
    </row>
    <row r="75" spans="23:31" x14ac:dyDescent="0.2">
      <c r="W75" s="49">
        <v>281550694</v>
      </c>
      <c r="Y75" s="49">
        <v>239956835</v>
      </c>
      <c r="Z75" s="49">
        <v>1092540000</v>
      </c>
      <c r="AA75" s="42">
        <v>272072769</v>
      </c>
      <c r="AB75" s="42">
        <v>50373457</v>
      </c>
      <c r="AC75" s="49">
        <v>402890685</v>
      </c>
      <c r="AE75" s="49">
        <v>270104110</v>
      </c>
    </row>
    <row r="76" spans="23:31" x14ac:dyDescent="0.2">
      <c r="W76" s="49">
        <v>281550694</v>
      </c>
      <c r="Y76" s="49">
        <v>239956835</v>
      </c>
      <c r="Z76" s="47">
        <v>1092540000</v>
      </c>
      <c r="AA76" s="42">
        <v>272072769</v>
      </c>
      <c r="AB76" s="42">
        <v>50373457</v>
      </c>
      <c r="AC76" s="49">
        <v>402890685</v>
      </c>
      <c r="AE76" s="49">
        <v>270104110</v>
      </c>
    </row>
    <row r="77" spans="23:31" x14ac:dyDescent="0.2">
      <c r="W77" s="47">
        <v>281550694</v>
      </c>
      <c r="Y77" s="49">
        <v>239956835</v>
      </c>
      <c r="Z77" s="49">
        <v>1092540000</v>
      </c>
      <c r="AA77" s="42">
        <v>272072769</v>
      </c>
      <c r="AB77" s="42">
        <v>50373457</v>
      </c>
      <c r="AC77" s="49">
        <v>402890685</v>
      </c>
      <c r="AE77" s="49">
        <v>270104110</v>
      </c>
    </row>
    <row r="78" spans="23:31" x14ac:dyDescent="0.2">
      <c r="W78" s="49">
        <v>281550694</v>
      </c>
      <c r="Y78" s="49">
        <v>239956835</v>
      </c>
      <c r="Z78" s="49">
        <v>1092540000</v>
      </c>
      <c r="AA78" s="42">
        <v>272072769</v>
      </c>
      <c r="AB78" s="42">
        <v>50373457</v>
      </c>
      <c r="AC78" s="49">
        <v>402890685</v>
      </c>
      <c r="AE78" s="49">
        <v>270104110</v>
      </c>
    </row>
    <row r="79" spans="23:31" x14ac:dyDescent="0.2">
      <c r="W79" s="49">
        <v>281550694</v>
      </c>
      <c r="Y79" s="49">
        <v>239956835</v>
      </c>
      <c r="Z79" s="49">
        <v>1092540000</v>
      </c>
      <c r="AA79" s="42">
        <v>272072769</v>
      </c>
      <c r="AB79" s="42">
        <v>50373457</v>
      </c>
      <c r="AC79" s="49">
        <v>402890685</v>
      </c>
      <c r="AE79" s="49">
        <v>270104110</v>
      </c>
    </row>
    <row r="80" spans="23:31" x14ac:dyDescent="0.2">
      <c r="W80" s="48">
        <v>281550694</v>
      </c>
      <c r="Y80" s="49">
        <v>239956835</v>
      </c>
      <c r="Z80" s="49">
        <v>1092540000</v>
      </c>
      <c r="AA80" s="42">
        <v>272072769</v>
      </c>
      <c r="AB80" s="42">
        <v>50373457</v>
      </c>
      <c r="AC80" s="49">
        <v>402890685</v>
      </c>
      <c r="AE80" s="49">
        <v>270104110</v>
      </c>
    </row>
    <row r="81" spans="23:31" x14ac:dyDescent="0.2">
      <c r="W81" s="49">
        <v>281550694</v>
      </c>
      <c r="Y81" s="49">
        <v>239956835</v>
      </c>
      <c r="Z81" s="49">
        <v>1092540000</v>
      </c>
      <c r="AA81" s="42">
        <v>272072769</v>
      </c>
      <c r="AB81" s="42">
        <v>50373457</v>
      </c>
      <c r="AC81" s="49">
        <v>402890685</v>
      </c>
      <c r="AE81" s="49">
        <v>270104110</v>
      </c>
    </row>
    <row r="82" spans="23:31" x14ac:dyDescent="0.2">
      <c r="W82" s="49">
        <v>281550694</v>
      </c>
      <c r="Y82" s="49">
        <v>239956835</v>
      </c>
      <c r="Z82" s="49">
        <v>1092540000</v>
      </c>
      <c r="AA82" s="42">
        <v>272072769</v>
      </c>
      <c r="AB82" s="42">
        <v>50373457</v>
      </c>
      <c r="AC82" s="49">
        <v>402890685</v>
      </c>
      <c r="AE82" s="47">
        <v>270104110</v>
      </c>
    </row>
    <row r="83" spans="23:31" x14ac:dyDescent="0.2">
      <c r="W83" s="49">
        <v>281550694</v>
      </c>
      <c r="Y83" s="49">
        <v>239956835</v>
      </c>
      <c r="Z83" s="49">
        <v>1092540000</v>
      </c>
      <c r="AA83" s="42">
        <v>272072769</v>
      </c>
      <c r="AB83" s="42">
        <v>50373457</v>
      </c>
      <c r="AC83" s="49">
        <v>402890685</v>
      </c>
      <c r="AE83" s="49">
        <v>270104110</v>
      </c>
    </row>
    <row r="84" spans="23:31" x14ac:dyDescent="0.2">
      <c r="W84" s="49">
        <v>281550694</v>
      </c>
      <c r="Y84" s="49">
        <v>239956835</v>
      </c>
      <c r="Z84" s="49">
        <v>1092540000</v>
      </c>
      <c r="AA84" s="42">
        <v>272072769</v>
      </c>
      <c r="AB84" s="42">
        <v>50373457</v>
      </c>
      <c r="AC84" s="49">
        <v>402890685</v>
      </c>
      <c r="AE84" s="49">
        <v>270104110</v>
      </c>
    </row>
    <row r="85" spans="23:31" x14ac:dyDescent="0.2">
      <c r="W85" s="49">
        <v>281550694</v>
      </c>
      <c r="Y85" s="49">
        <v>239956835</v>
      </c>
      <c r="Z85" s="49">
        <v>1092540000</v>
      </c>
      <c r="AA85" s="42">
        <v>272072769</v>
      </c>
      <c r="AB85" s="42">
        <v>50373457</v>
      </c>
      <c r="AC85" s="49">
        <v>402890685</v>
      </c>
      <c r="AE85" s="49">
        <v>270104110</v>
      </c>
    </row>
    <row r="86" spans="23:31" x14ac:dyDescent="0.2">
      <c r="W86" s="49">
        <v>281550694</v>
      </c>
      <c r="Y86" s="49">
        <v>239956835</v>
      </c>
      <c r="Z86" s="49">
        <v>1092540000</v>
      </c>
      <c r="AA86" s="42">
        <v>272072769</v>
      </c>
      <c r="AB86" s="42">
        <v>50373457</v>
      </c>
      <c r="AC86" s="49">
        <v>402890685</v>
      </c>
      <c r="AE86" s="49">
        <v>270104110</v>
      </c>
    </row>
    <row r="87" spans="23:31" x14ac:dyDescent="0.2">
      <c r="W87" s="49">
        <v>281550694</v>
      </c>
      <c r="Y87" s="47">
        <v>239956835</v>
      </c>
      <c r="Z87" s="49">
        <v>1092540000</v>
      </c>
      <c r="AA87" s="42">
        <v>272072769</v>
      </c>
      <c r="AB87" s="42">
        <v>50373457</v>
      </c>
      <c r="AC87" s="49">
        <v>402890685</v>
      </c>
      <c r="AE87" s="49">
        <v>270104110</v>
      </c>
    </row>
    <row r="88" spans="23:31" x14ac:dyDescent="0.2">
      <c r="W88" s="49">
        <v>281550694</v>
      </c>
      <c r="Y88" s="49">
        <v>239956835</v>
      </c>
      <c r="Z88" s="49">
        <v>1092540000</v>
      </c>
      <c r="AA88" s="42">
        <v>272072769</v>
      </c>
      <c r="AB88" s="42">
        <v>50373457</v>
      </c>
      <c r="AC88" s="49">
        <v>402890685</v>
      </c>
      <c r="AE88" s="49">
        <v>270104110</v>
      </c>
    </row>
    <row r="89" spans="23:31" x14ac:dyDescent="0.2">
      <c r="W89" s="49">
        <v>281550694</v>
      </c>
      <c r="Y89" s="49">
        <v>239956835</v>
      </c>
      <c r="Z89" s="49">
        <v>1092540000</v>
      </c>
      <c r="AA89" s="42">
        <v>272072769</v>
      </c>
      <c r="AB89" s="42">
        <v>50373457</v>
      </c>
      <c r="AC89" s="49">
        <v>402890685</v>
      </c>
      <c r="AE89" s="49">
        <v>270104110</v>
      </c>
    </row>
    <row r="90" spans="23:31" x14ac:dyDescent="0.2">
      <c r="W90" s="49">
        <v>281550694</v>
      </c>
      <c r="Y90" s="49">
        <v>239956835</v>
      </c>
      <c r="Z90" s="49">
        <v>1092540000</v>
      </c>
      <c r="AA90" s="42">
        <v>272072769</v>
      </c>
      <c r="AB90" s="42">
        <v>50373457</v>
      </c>
      <c r="AC90" s="49">
        <v>402890685</v>
      </c>
      <c r="AE90" s="49">
        <v>270104110</v>
      </c>
    </row>
    <row r="91" spans="23:31" x14ac:dyDescent="0.2">
      <c r="W91" s="49">
        <v>281550694</v>
      </c>
      <c r="Y91" s="49">
        <v>239956835</v>
      </c>
      <c r="Z91" s="49">
        <v>1092540000</v>
      </c>
      <c r="AA91" s="42">
        <v>272072769</v>
      </c>
      <c r="AB91" s="42">
        <v>50373457</v>
      </c>
      <c r="AC91" s="49">
        <v>402890685</v>
      </c>
      <c r="AE91" s="49">
        <v>270104110</v>
      </c>
    </row>
    <row r="92" spans="23:31" x14ac:dyDescent="0.2">
      <c r="W92" s="49">
        <v>281550694</v>
      </c>
      <c r="Y92" s="49">
        <v>239956835</v>
      </c>
      <c r="Z92" s="49">
        <v>1092540000</v>
      </c>
      <c r="AA92" s="42">
        <v>272072769</v>
      </c>
      <c r="AB92" s="42">
        <v>50373457</v>
      </c>
      <c r="AC92" s="49">
        <v>402890685</v>
      </c>
      <c r="AE92" s="49">
        <v>270104110</v>
      </c>
    </row>
    <row r="93" spans="23:31" x14ac:dyDescent="0.2">
      <c r="W93" s="49">
        <v>281550694</v>
      </c>
      <c r="Y93" s="49">
        <v>239956835</v>
      </c>
      <c r="Z93" s="49">
        <v>1092540000</v>
      </c>
      <c r="AA93" s="42">
        <v>272072769</v>
      </c>
      <c r="AB93" s="42">
        <v>50373457</v>
      </c>
      <c r="AC93" s="49">
        <v>402890685</v>
      </c>
      <c r="AE93" s="48">
        <v>270104110</v>
      </c>
    </row>
    <row r="94" spans="23:31" x14ac:dyDescent="0.2">
      <c r="W94" s="49">
        <v>281550694</v>
      </c>
      <c r="Y94" s="49">
        <v>239956835</v>
      </c>
      <c r="Z94" s="49">
        <v>1092540000</v>
      </c>
      <c r="AA94" s="42">
        <v>272072769</v>
      </c>
      <c r="AB94" s="42">
        <v>50373457</v>
      </c>
      <c r="AC94" s="49">
        <v>402890685</v>
      </c>
      <c r="AE94" s="47">
        <v>270104110</v>
      </c>
    </row>
    <row r="95" spans="23:31" x14ac:dyDescent="0.2">
      <c r="W95" s="49">
        <v>281550694</v>
      </c>
      <c r="Y95" s="49">
        <v>239956835</v>
      </c>
      <c r="Z95" s="49">
        <v>1092540000</v>
      </c>
      <c r="AA95" s="42">
        <v>272072769</v>
      </c>
      <c r="AB95" s="42">
        <v>50373457</v>
      </c>
      <c r="AC95" s="49">
        <v>402890685</v>
      </c>
      <c r="AE95" s="47">
        <v>270104110</v>
      </c>
    </row>
    <row r="96" spans="23:31" x14ac:dyDescent="0.2">
      <c r="W96" s="49">
        <v>281550694</v>
      </c>
      <c r="Y96" s="49">
        <v>239956835</v>
      </c>
      <c r="Z96" s="49">
        <v>1092540000</v>
      </c>
      <c r="AA96" s="42">
        <v>272072769</v>
      </c>
      <c r="AB96" s="42">
        <v>50373457</v>
      </c>
      <c r="AC96" s="49">
        <v>402890685</v>
      </c>
      <c r="AE96" s="48">
        <v>270104110</v>
      </c>
    </row>
    <row r="97" spans="23:31" x14ac:dyDescent="0.2">
      <c r="W97" s="49">
        <v>281550694</v>
      </c>
      <c r="Y97" s="49">
        <v>239956835</v>
      </c>
      <c r="Z97" s="49">
        <v>1092540000</v>
      </c>
      <c r="AA97" s="42">
        <v>272072769</v>
      </c>
      <c r="AB97" s="42">
        <v>50373457</v>
      </c>
      <c r="AC97" s="49">
        <v>402890685</v>
      </c>
      <c r="AE97" s="49">
        <v>270104110</v>
      </c>
    </row>
    <row r="98" spans="23:31" x14ac:dyDescent="0.2">
      <c r="W98" s="49">
        <v>281550694</v>
      </c>
      <c r="Y98" s="49">
        <v>239956835</v>
      </c>
      <c r="Z98" s="49">
        <v>1092540000</v>
      </c>
      <c r="AA98" s="42">
        <v>272072769</v>
      </c>
      <c r="AB98" s="42">
        <v>50373457</v>
      </c>
      <c r="AC98" s="49">
        <v>402890685</v>
      </c>
    </row>
    <row r="99" spans="23:31" x14ac:dyDescent="0.2">
      <c r="W99" s="49">
        <v>281550694</v>
      </c>
      <c r="Y99" s="49">
        <v>239956835</v>
      </c>
      <c r="Z99" s="49">
        <v>1092540000</v>
      </c>
      <c r="AA99" s="42">
        <v>272072769</v>
      </c>
      <c r="AB99" s="42">
        <v>50373457</v>
      </c>
      <c r="AC99" s="49">
        <v>402890685</v>
      </c>
    </row>
    <row r="100" spans="23:31" x14ac:dyDescent="0.2">
      <c r="W100" s="49">
        <v>281550694</v>
      </c>
      <c r="Y100" s="49">
        <v>239956835</v>
      </c>
      <c r="Z100" s="49">
        <v>1092540000</v>
      </c>
      <c r="AA100" s="42">
        <v>272072769</v>
      </c>
      <c r="AB100" s="42">
        <v>50373457</v>
      </c>
      <c r="AC100" s="49">
        <v>402890685</v>
      </c>
    </row>
    <row r="101" spans="23:31" x14ac:dyDescent="0.2">
      <c r="W101" s="49">
        <v>281550694</v>
      </c>
      <c r="Y101" s="49">
        <v>239956835</v>
      </c>
      <c r="Z101" s="49">
        <v>1092540000</v>
      </c>
      <c r="AA101" s="42">
        <v>272072769</v>
      </c>
      <c r="AB101" s="42">
        <v>50373457</v>
      </c>
      <c r="AC101" s="49">
        <v>402890685</v>
      </c>
    </row>
    <row r="102" spans="23:31" x14ac:dyDescent="0.2">
      <c r="W102" s="49">
        <v>281550694</v>
      </c>
      <c r="Y102" s="49">
        <v>222482927</v>
      </c>
      <c r="Z102" s="49">
        <v>1092540000</v>
      </c>
      <c r="AA102" s="42">
        <v>252618750</v>
      </c>
      <c r="AB102" s="42">
        <v>48718750</v>
      </c>
      <c r="AC102" s="49">
        <v>402890685</v>
      </c>
    </row>
    <row r="103" spans="23:31" x14ac:dyDescent="0.2">
      <c r="W103" s="47">
        <v>281550694</v>
      </c>
      <c r="Y103" s="49">
        <v>222482927</v>
      </c>
      <c r="Z103" s="49">
        <v>1092540000</v>
      </c>
      <c r="AA103" s="42">
        <v>252618750</v>
      </c>
      <c r="AB103" s="42">
        <v>48718750</v>
      </c>
      <c r="AC103" s="49">
        <v>402890685</v>
      </c>
    </row>
    <row r="104" spans="23:31" x14ac:dyDescent="0.2">
      <c r="W104" s="48">
        <v>281550694</v>
      </c>
      <c r="Y104" s="49">
        <v>222482927</v>
      </c>
      <c r="Z104" s="49">
        <v>1092540000</v>
      </c>
      <c r="AA104" s="42">
        <v>252618750</v>
      </c>
      <c r="AB104" s="42">
        <v>48718750</v>
      </c>
      <c r="AC104" s="49">
        <v>402890685</v>
      </c>
    </row>
    <row r="105" spans="23:31" x14ac:dyDescent="0.2">
      <c r="W105" s="49">
        <v>281550694</v>
      </c>
      <c r="Y105" s="49">
        <v>222482927</v>
      </c>
      <c r="Z105" s="49">
        <v>1092540000</v>
      </c>
      <c r="AA105" s="42">
        <v>252618750</v>
      </c>
      <c r="AB105" s="42">
        <v>48718750</v>
      </c>
      <c r="AC105" s="49">
        <v>402890685</v>
      </c>
    </row>
    <row r="106" spans="23:31" x14ac:dyDescent="0.2">
      <c r="W106" s="49">
        <v>281550694</v>
      </c>
      <c r="Y106" s="49">
        <v>222482927</v>
      </c>
      <c r="Z106" s="49">
        <v>1092540000</v>
      </c>
      <c r="AA106" s="42">
        <v>252618750</v>
      </c>
      <c r="AB106" s="42">
        <v>48718750</v>
      </c>
      <c r="AC106" s="49">
        <v>402890685</v>
      </c>
    </row>
    <row r="107" spans="23:31" x14ac:dyDescent="0.2">
      <c r="W107" s="49">
        <v>281550694</v>
      </c>
      <c r="Y107" s="49">
        <v>222482927</v>
      </c>
      <c r="Z107" s="49">
        <v>1079765038</v>
      </c>
      <c r="AA107" s="42">
        <v>252618750</v>
      </c>
      <c r="AB107" s="42">
        <v>48718750</v>
      </c>
      <c r="AC107" s="49">
        <v>402890685</v>
      </c>
    </row>
    <row r="108" spans="23:31" x14ac:dyDescent="0.2">
      <c r="W108" s="49">
        <v>281550694</v>
      </c>
      <c r="Y108" s="49">
        <v>222482927</v>
      </c>
      <c r="Z108" s="49">
        <v>1079765038</v>
      </c>
      <c r="AA108" s="42">
        <v>252618750</v>
      </c>
      <c r="AB108" s="42">
        <v>48718750</v>
      </c>
      <c r="AC108" s="49">
        <v>402890685</v>
      </c>
    </row>
    <row r="109" spans="23:31" x14ac:dyDescent="0.2">
      <c r="W109" s="49">
        <v>281550694</v>
      </c>
      <c r="Y109" s="49">
        <v>222482927</v>
      </c>
      <c r="Z109" s="49">
        <v>1079765038</v>
      </c>
      <c r="AA109" s="42">
        <v>252618750</v>
      </c>
      <c r="AB109" s="42">
        <v>48718750</v>
      </c>
      <c r="AC109" s="49">
        <v>402890685</v>
      </c>
    </row>
    <row r="110" spans="23:31" x14ac:dyDescent="0.2">
      <c r="W110" s="49">
        <v>281550694</v>
      </c>
      <c r="Y110" s="49">
        <v>222482927</v>
      </c>
      <c r="Z110" s="49">
        <v>1079765038</v>
      </c>
      <c r="AA110" s="42">
        <v>252618750</v>
      </c>
      <c r="AB110" s="42">
        <v>51344086</v>
      </c>
      <c r="AC110" s="49">
        <v>402890685</v>
      </c>
    </row>
    <row r="111" spans="23:31" x14ac:dyDescent="0.2">
      <c r="W111" s="49">
        <v>281550694</v>
      </c>
      <c r="Y111" s="49">
        <v>222482927</v>
      </c>
      <c r="Z111" s="49">
        <v>1079765038</v>
      </c>
      <c r="AA111" s="42">
        <v>252618750</v>
      </c>
      <c r="AB111" s="42">
        <v>51344086</v>
      </c>
      <c r="AC111" s="49">
        <v>402890685</v>
      </c>
    </row>
    <row r="112" spans="23:31" x14ac:dyDescent="0.2">
      <c r="W112" s="49">
        <v>281550694</v>
      </c>
      <c r="Y112" s="49">
        <v>222482927</v>
      </c>
      <c r="Z112" s="49">
        <v>1079765038</v>
      </c>
      <c r="AA112" s="42">
        <v>252618750</v>
      </c>
      <c r="AB112" s="42">
        <v>51344086</v>
      </c>
      <c r="AC112" s="49">
        <v>402890685</v>
      </c>
    </row>
    <row r="113" spans="23:29" x14ac:dyDescent="0.2">
      <c r="W113" s="49">
        <v>281550694</v>
      </c>
      <c r="Y113" s="49">
        <v>222482927</v>
      </c>
      <c r="Z113" s="49">
        <v>1079765038</v>
      </c>
      <c r="AA113" s="42">
        <v>252618750</v>
      </c>
      <c r="AB113" s="42">
        <v>51344086</v>
      </c>
      <c r="AC113" s="49">
        <v>402890685</v>
      </c>
    </row>
    <row r="114" spans="23:29" x14ac:dyDescent="0.2">
      <c r="W114" s="49">
        <v>281550694</v>
      </c>
      <c r="Y114" s="49">
        <v>222482927</v>
      </c>
      <c r="Z114" s="49">
        <v>1079765038</v>
      </c>
      <c r="AA114" s="42">
        <v>252618750</v>
      </c>
      <c r="AB114" s="42">
        <v>51344086</v>
      </c>
      <c r="AC114" s="49">
        <v>402890685</v>
      </c>
    </row>
    <row r="115" spans="23:29" x14ac:dyDescent="0.2">
      <c r="W115" s="49">
        <v>281550694</v>
      </c>
      <c r="Y115" s="49">
        <v>222482927</v>
      </c>
      <c r="Z115" s="49">
        <v>1079765038</v>
      </c>
      <c r="AA115" s="42">
        <v>252618750</v>
      </c>
      <c r="AB115" s="42">
        <v>51344086</v>
      </c>
      <c r="AC115" s="49">
        <v>402890685</v>
      </c>
    </row>
    <row r="116" spans="23:29" x14ac:dyDescent="0.2">
      <c r="W116" s="49">
        <v>281550694</v>
      </c>
      <c r="Y116" s="49">
        <v>222482927</v>
      </c>
      <c r="Z116" s="49">
        <v>1079765038</v>
      </c>
      <c r="AA116" s="42">
        <v>252618750</v>
      </c>
      <c r="AB116" s="42">
        <v>51344086</v>
      </c>
      <c r="AC116" s="49">
        <v>402890685</v>
      </c>
    </row>
    <row r="117" spans="23:29" x14ac:dyDescent="0.2">
      <c r="W117" s="49">
        <v>281550694</v>
      </c>
      <c r="Y117" s="49">
        <v>222482927</v>
      </c>
      <c r="Z117" s="49">
        <v>1079765038</v>
      </c>
      <c r="AA117" s="42">
        <v>252618750</v>
      </c>
      <c r="AB117" s="42">
        <v>51344086</v>
      </c>
      <c r="AC117" s="49">
        <v>402890685</v>
      </c>
    </row>
    <row r="118" spans="23:29" x14ac:dyDescent="0.2">
      <c r="W118" s="49">
        <v>281550694</v>
      </c>
      <c r="Y118" s="49">
        <v>222482927</v>
      </c>
      <c r="Z118" s="49">
        <v>1079765038</v>
      </c>
      <c r="AA118" s="42">
        <v>252618750</v>
      </c>
      <c r="AB118" s="42">
        <v>51344086</v>
      </c>
      <c r="AC118" s="49">
        <v>402890685</v>
      </c>
    </row>
    <row r="119" spans="23:29" x14ac:dyDescent="0.2">
      <c r="W119" s="49">
        <v>281550694</v>
      </c>
      <c r="Y119" s="49">
        <v>222482927</v>
      </c>
      <c r="Z119" s="49">
        <v>1079765038</v>
      </c>
      <c r="AA119" s="42">
        <v>252618750</v>
      </c>
      <c r="AB119" s="42">
        <v>51344086</v>
      </c>
      <c r="AC119" s="49">
        <v>402890685</v>
      </c>
    </row>
    <row r="120" spans="23:29" x14ac:dyDescent="0.2">
      <c r="W120" s="47">
        <v>281550694</v>
      </c>
      <c r="Y120" s="49">
        <v>222482927</v>
      </c>
      <c r="Z120" s="49">
        <v>1079765038</v>
      </c>
      <c r="AA120" s="42">
        <v>252618750</v>
      </c>
      <c r="AB120" s="42">
        <v>51344086</v>
      </c>
      <c r="AC120" s="49">
        <v>402890685</v>
      </c>
    </row>
    <row r="121" spans="23:29" x14ac:dyDescent="0.2">
      <c r="W121" s="49">
        <v>281550694</v>
      </c>
      <c r="Y121" s="49">
        <v>222482927</v>
      </c>
      <c r="Z121" s="49">
        <v>1079765038</v>
      </c>
      <c r="AA121" s="42">
        <v>252618750</v>
      </c>
      <c r="AB121" s="42">
        <v>51344086</v>
      </c>
      <c r="AC121" s="49">
        <v>402890685</v>
      </c>
    </row>
    <row r="122" spans="23:29" x14ac:dyDescent="0.2">
      <c r="W122" s="49">
        <v>281550694</v>
      </c>
      <c r="Y122" s="49">
        <v>222482927</v>
      </c>
      <c r="Z122" s="49">
        <v>1079765038</v>
      </c>
      <c r="AA122" s="42">
        <v>252618750</v>
      </c>
      <c r="AB122" s="42">
        <v>51344086</v>
      </c>
      <c r="AC122" s="49">
        <v>402890685</v>
      </c>
    </row>
    <row r="123" spans="23:29" x14ac:dyDescent="0.2">
      <c r="W123" s="49">
        <v>281550694</v>
      </c>
      <c r="Y123" s="49">
        <v>222482927</v>
      </c>
      <c r="Z123" s="49">
        <v>1079765038</v>
      </c>
      <c r="AA123" s="42">
        <v>252618750</v>
      </c>
      <c r="AB123" s="42">
        <v>51344086</v>
      </c>
      <c r="AC123" s="49">
        <v>402890685</v>
      </c>
    </row>
    <row r="124" spans="23:29" x14ac:dyDescent="0.2">
      <c r="W124" s="48">
        <v>281550694</v>
      </c>
      <c r="Y124" s="49">
        <v>222482927</v>
      </c>
      <c r="Z124" s="49">
        <v>1079765038</v>
      </c>
      <c r="AA124" s="42">
        <v>252618750</v>
      </c>
      <c r="AB124" s="42">
        <v>51344086</v>
      </c>
      <c r="AC124" s="49">
        <v>402890685</v>
      </c>
    </row>
    <row r="125" spans="23:29" x14ac:dyDescent="0.2">
      <c r="W125" s="49">
        <v>281550694</v>
      </c>
      <c r="Y125" s="49">
        <v>222482927</v>
      </c>
      <c r="Z125" s="49">
        <v>1079765038</v>
      </c>
      <c r="AA125" s="42">
        <v>252618750</v>
      </c>
      <c r="AB125" s="42">
        <v>51344086</v>
      </c>
      <c r="AC125" s="49">
        <v>402890685</v>
      </c>
    </row>
    <row r="126" spans="23:29" x14ac:dyDescent="0.2">
      <c r="W126" s="49">
        <v>281550694</v>
      </c>
      <c r="Y126" s="49">
        <v>222482927</v>
      </c>
      <c r="Z126" s="49">
        <v>1079765038</v>
      </c>
      <c r="AA126" s="42">
        <v>274772903</v>
      </c>
      <c r="AB126" s="42">
        <v>51344086</v>
      </c>
      <c r="AC126" s="49">
        <v>402890685</v>
      </c>
    </row>
    <row r="127" spans="23:29" x14ac:dyDescent="0.2">
      <c r="W127" s="49">
        <v>281550694</v>
      </c>
      <c r="Y127" s="49">
        <v>222482927</v>
      </c>
      <c r="Z127" s="49">
        <v>1079765038</v>
      </c>
      <c r="AA127" s="42">
        <v>274772903</v>
      </c>
      <c r="AB127" s="42">
        <v>51344086</v>
      </c>
      <c r="AC127" s="49">
        <v>402890685</v>
      </c>
    </row>
    <row r="128" spans="23:29" x14ac:dyDescent="0.2">
      <c r="W128" s="49">
        <v>281550694</v>
      </c>
      <c r="Y128" s="49">
        <v>222482927</v>
      </c>
      <c r="Z128" s="49">
        <v>1079765038</v>
      </c>
      <c r="AA128" s="42">
        <v>274772903</v>
      </c>
      <c r="AB128" s="42">
        <v>51344086</v>
      </c>
      <c r="AC128" s="49">
        <v>402890685</v>
      </c>
    </row>
    <row r="129" spans="23:29" x14ac:dyDescent="0.2">
      <c r="W129" s="49">
        <v>281550694</v>
      </c>
      <c r="Y129" s="49">
        <v>222482927</v>
      </c>
      <c r="Z129" s="49">
        <v>1079765038</v>
      </c>
      <c r="AA129" s="42">
        <v>274772903</v>
      </c>
      <c r="AB129" s="42">
        <v>51344086</v>
      </c>
      <c r="AC129" s="49">
        <v>402890685</v>
      </c>
    </row>
    <row r="130" spans="23:29" x14ac:dyDescent="0.2">
      <c r="W130" s="49">
        <v>281550694</v>
      </c>
      <c r="Y130" s="49">
        <v>222482927</v>
      </c>
      <c r="Z130" s="49">
        <v>1079765038</v>
      </c>
      <c r="AA130" s="42">
        <v>274772903</v>
      </c>
      <c r="AB130" s="42">
        <v>51344086</v>
      </c>
      <c r="AC130" s="49">
        <v>402890685</v>
      </c>
    </row>
    <row r="131" spans="23:29" x14ac:dyDescent="0.2">
      <c r="W131" s="49">
        <v>281550694</v>
      </c>
      <c r="Y131" s="49">
        <v>222482927</v>
      </c>
      <c r="Z131" s="49">
        <v>1079765038</v>
      </c>
      <c r="AA131" s="42">
        <v>274772903</v>
      </c>
      <c r="AB131" s="42">
        <v>51344086</v>
      </c>
      <c r="AC131" s="49">
        <v>402890685</v>
      </c>
    </row>
    <row r="132" spans="23:29" x14ac:dyDescent="0.2">
      <c r="W132" s="49">
        <v>281550694</v>
      </c>
      <c r="Y132" s="49">
        <v>222482927</v>
      </c>
      <c r="Z132" s="49">
        <v>1079765038</v>
      </c>
      <c r="AA132" s="42">
        <v>274772903</v>
      </c>
      <c r="AB132" s="42">
        <v>51344086</v>
      </c>
      <c r="AC132" s="49">
        <v>402890685</v>
      </c>
    </row>
    <row r="133" spans="23:29" x14ac:dyDescent="0.2">
      <c r="W133" s="49">
        <v>281550694</v>
      </c>
      <c r="Y133" s="49">
        <v>222482927</v>
      </c>
      <c r="Z133" s="49">
        <v>1079765038</v>
      </c>
      <c r="AA133" s="42">
        <v>274772903</v>
      </c>
      <c r="AB133" s="42">
        <v>51344086</v>
      </c>
      <c r="AC133" s="49">
        <v>402890685</v>
      </c>
    </row>
    <row r="134" spans="23:29" x14ac:dyDescent="0.2">
      <c r="W134" s="49">
        <v>281550694</v>
      </c>
      <c r="Y134" s="49">
        <v>222482927</v>
      </c>
      <c r="Z134" s="49">
        <v>1079765038</v>
      </c>
      <c r="AA134" s="42">
        <v>274772903</v>
      </c>
      <c r="AB134" s="42">
        <v>51344086</v>
      </c>
      <c r="AC134" s="49">
        <v>402890685</v>
      </c>
    </row>
    <row r="135" spans="23:29" x14ac:dyDescent="0.2">
      <c r="W135" s="49">
        <v>281550694</v>
      </c>
      <c r="Y135" s="49">
        <v>222482927</v>
      </c>
      <c r="Z135" s="49">
        <v>1079765038</v>
      </c>
      <c r="AA135" s="42">
        <v>274772903</v>
      </c>
      <c r="AB135" s="42">
        <v>51344086</v>
      </c>
      <c r="AC135" s="49">
        <v>402890685</v>
      </c>
    </row>
    <row r="136" spans="23:29" x14ac:dyDescent="0.2">
      <c r="W136" s="49">
        <v>281550694</v>
      </c>
      <c r="Y136" s="49">
        <v>222482927</v>
      </c>
      <c r="Z136" s="49">
        <v>1079765038</v>
      </c>
      <c r="AA136" s="42">
        <v>274772903</v>
      </c>
      <c r="AB136" s="42">
        <v>51344086</v>
      </c>
      <c r="AC136" s="49">
        <v>402890685</v>
      </c>
    </row>
    <row r="137" spans="23:29" x14ac:dyDescent="0.2">
      <c r="W137" s="48">
        <v>281550694</v>
      </c>
      <c r="Y137" s="49">
        <v>222482927</v>
      </c>
      <c r="Z137" s="49">
        <v>1079765038</v>
      </c>
      <c r="AA137" s="42">
        <v>274772903</v>
      </c>
      <c r="AB137" s="42">
        <v>51344086</v>
      </c>
      <c r="AC137" s="49">
        <v>402890685</v>
      </c>
    </row>
    <row r="138" spans="23:29" x14ac:dyDescent="0.2">
      <c r="W138" s="49">
        <v>281550694</v>
      </c>
      <c r="Y138" s="49">
        <v>222482927</v>
      </c>
      <c r="Z138" s="49">
        <v>1079765038</v>
      </c>
      <c r="AA138" s="42">
        <v>274772903</v>
      </c>
      <c r="AB138" s="42">
        <v>51344086</v>
      </c>
      <c r="AC138" s="49">
        <v>402890685</v>
      </c>
    </row>
    <row r="139" spans="23:29" x14ac:dyDescent="0.2">
      <c r="W139" s="49">
        <v>281550694</v>
      </c>
      <c r="Y139" s="49">
        <v>222482927</v>
      </c>
      <c r="Z139" s="49">
        <v>1079765038</v>
      </c>
      <c r="AA139" s="42">
        <v>274772903</v>
      </c>
      <c r="AB139" s="42">
        <v>51344086</v>
      </c>
      <c r="AC139" s="49">
        <v>402890685</v>
      </c>
    </row>
    <row r="140" spans="23:29" x14ac:dyDescent="0.2">
      <c r="W140" s="49">
        <v>281550694</v>
      </c>
      <c r="Y140" s="49">
        <v>222482927</v>
      </c>
      <c r="Z140" s="49">
        <v>1079765038</v>
      </c>
      <c r="AA140" s="42">
        <v>274772903</v>
      </c>
      <c r="AB140" s="42">
        <v>51344086</v>
      </c>
      <c r="AC140" s="49">
        <v>402890685</v>
      </c>
    </row>
    <row r="141" spans="23:29" x14ac:dyDescent="0.2">
      <c r="W141" s="49">
        <v>281550694</v>
      </c>
      <c r="Y141" s="49">
        <v>222482927</v>
      </c>
      <c r="Z141" s="49">
        <v>1079765038</v>
      </c>
      <c r="AA141" s="42">
        <v>274772903</v>
      </c>
      <c r="AB141" s="42">
        <v>51344086</v>
      </c>
      <c r="AC141" s="49">
        <v>402890685</v>
      </c>
    </row>
    <row r="142" spans="23:29" x14ac:dyDescent="0.2">
      <c r="W142" s="49">
        <v>281550694</v>
      </c>
      <c r="Y142" s="49">
        <v>222482735</v>
      </c>
      <c r="Z142" s="49">
        <v>1079765038</v>
      </c>
      <c r="AA142" s="42">
        <v>274772903</v>
      </c>
      <c r="AB142" s="42">
        <v>51344086</v>
      </c>
      <c r="AC142" s="49">
        <v>402890685</v>
      </c>
    </row>
    <row r="143" spans="23:29" x14ac:dyDescent="0.2">
      <c r="W143" s="49">
        <v>281550694</v>
      </c>
      <c r="Y143" s="49">
        <v>106800000</v>
      </c>
      <c r="Z143" s="49">
        <v>1079765038</v>
      </c>
      <c r="AA143" s="42">
        <v>274772903</v>
      </c>
      <c r="AB143" s="42">
        <v>51344086</v>
      </c>
      <c r="AC143" s="49">
        <v>402890685</v>
      </c>
    </row>
    <row r="144" spans="23:29" x14ac:dyDescent="0.2">
      <c r="W144" s="49">
        <v>281550694</v>
      </c>
      <c r="Y144" s="49">
        <v>106800000</v>
      </c>
      <c r="Z144" s="49">
        <v>1079765038</v>
      </c>
      <c r="AA144" s="42">
        <v>274772903</v>
      </c>
      <c r="AB144" s="42">
        <v>51344086</v>
      </c>
      <c r="AC144" s="49">
        <v>402890685</v>
      </c>
    </row>
    <row r="145" spans="23:29" x14ac:dyDescent="0.2">
      <c r="W145" s="49">
        <v>281550694</v>
      </c>
      <c r="Y145" s="49">
        <v>106800000</v>
      </c>
      <c r="Z145" s="49">
        <v>1079765038</v>
      </c>
      <c r="AA145" s="42">
        <v>274772903</v>
      </c>
      <c r="AB145" s="42">
        <v>51344086</v>
      </c>
      <c r="AC145" s="49">
        <v>402890685</v>
      </c>
    </row>
    <row r="146" spans="23:29" x14ac:dyDescent="0.2">
      <c r="W146" s="49">
        <v>281550694</v>
      </c>
      <c r="Y146" s="49">
        <v>106800000</v>
      </c>
      <c r="Z146" s="49">
        <v>1079765038</v>
      </c>
      <c r="AA146" s="42">
        <v>274772903</v>
      </c>
      <c r="AB146" s="42">
        <v>51344086</v>
      </c>
      <c r="AC146" s="49">
        <v>402890685</v>
      </c>
    </row>
    <row r="147" spans="23:29" x14ac:dyDescent="0.2">
      <c r="W147" s="48">
        <v>281550694</v>
      </c>
      <c r="Y147" s="49">
        <v>106800000</v>
      </c>
      <c r="Z147" s="49">
        <v>1079765038</v>
      </c>
      <c r="AA147" s="42">
        <v>274772903</v>
      </c>
      <c r="AB147" s="42">
        <v>51344086</v>
      </c>
      <c r="AC147" s="49">
        <v>402890685</v>
      </c>
    </row>
    <row r="148" spans="23:29" x14ac:dyDescent="0.2">
      <c r="W148" s="49">
        <v>281550694</v>
      </c>
      <c r="Y148" s="49">
        <v>89444000</v>
      </c>
      <c r="Z148" s="49">
        <v>1079765038</v>
      </c>
      <c r="AA148" s="42">
        <v>274772903</v>
      </c>
      <c r="AB148" s="42">
        <v>51344086</v>
      </c>
      <c r="AC148" s="49">
        <v>402890685</v>
      </c>
    </row>
    <row r="149" spans="23:29" x14ac:dyDescent="0.2">
      <c r="W149" s="49">
        <v>281550694</v>
      </c>
      <c r="Y149" s="49">
        <v>89444000</v>
      </c>
      <c r="Z149" s="49">
        <v>1079765038</v>
      </c>
      <c r="AA149" s="42">
        <v>274772903</v>
      </c>
      <c r="AB149" s="42">
        <v>51344086</v>
      </c>
      <c r="AC149" s="49">
        <v>402890685</v>
      </c>
    </row>
    <row r="150" spans="23:29" x14ac:dyDescent="0.2">
      <c r="W150" s="49">
        <v>418690629</v>
      </c>
      <c r="Y150" s="49">
        <v>89444000</v>
      </c>
      <c r="Z150" s="49">
        <v>1079765038</v>
      </c>
      <c r="AA150" s="42">
        <v>274772903</v>
      </c>
      <c r="AB150" s="42">
        <v>51344086</v>
      </c>
      <c r="AC150" s="49">
        <v>402890685</v>
      </c>
    </row>
    <row r="151" spans="23:29" x14ac:dyDescent="0.2">
      <c r="W151" s="49">
        <v>418690629</v>
      </c>
      <c r="Y151" s="49">
        <v>89444000</v>
      </c>
      <c r="Z151" s="49">
        <v>1079765038</v>
      </c>
      <c r="AA151" s="42">
        <v>274772903</v>
      </c>
      <c r="AB151" s="42">
        <v>51344086</v>
      </c>
      <c r="AC151" s="49">
        <v>402890685</v>
      </c>
    </row>
    <row r="152" spans="23:29" x14ac:dyDescent="0.2">
      <c r="W152" s="49">
        <v>418690629</v>
      </c>
      <c r="Y152" s="49">
        <v>89444000</v>
      </c>
      <c r="Z152" s="49">
        <v>1079765038</v>
      </c>
      <c r="AA152" s="42">
        <v>274772903</v>
      </c>
      <c r="AB152" s="42">
        <v>51344086</v>
      </c>
      <c r="AC152" s="49">
        <v>402890685</v>
      </c>
    </row>
    <row r="153" spans="23:29" x14ac:dyDescent="0.2">
      <c r="W153" s="49">
        <v>418690629</v>
      </c>
      <c r="Y153" s="48">
        <v>228369867</v>
      </c>
      <c r="Z153" s="49">
        <v>1079765038</v>
      </c>
      <c r="AA153" s="42">
        <v>274772903</v>
      </c>
      <c r="AB153" s="42">
        <v>51344086</v>
      </c>
      <c r="AC153" s="49">
        <v>402890685</v>
      </c>
    </row>
    <row r="154" spans="23:29" x14ac:dyDescent="0.2">
      <c r="W154" s="49">
        <v>418690629</v>
      </c>
      <c r="Y154" s="48">
        <v>228369867</v>
      </c>
      <c r="Z154" s="49">
        <v>1079765038</v>
      </c>
      <c r="AA154" s="42">
        <v>274772903</v>
      </c>
      <c r="AB154" s="42">
        <v>51344086</v>
      </c>
      <c r="AC154" s="49">
        <v>402890685</v>
      </c>
    </row>
    <row r="155" spans="23:29" x14ac:dyDescent="0.2">
      <c r="W155" s="49">
        <v>418690629</v>
      </c>
      <c r="Y155" s="49">
        <v>228369867</v>
      </c>
      <c r="Z155" s="49">
        <v>1079765038</v>
      </c>
      <c r="AA155" s="42">
        <v>274772903</v>
      </c>
      <c r="AB155" s="42">
        <v>51344086</v>
      </c>
      <c r="AC155" s="49">
        <v>402890685</v>
      </c>
    </row>
    <row r="156" spans="23:29" x14ac:dyDescent="0.2">
      <c r="W156" s="49">
        <v>418690629</v>
      </c>
      <c r="Y156" s="49">
        <v>228369867</v>
      </c>
      <c r="Z156" s="49">
        <v>1079765038</v>
      </c>
      <c r="AA156" s="42">
        <v>274772903</v>
      </c>
      <c r="AB156" s="42">
        <v>51344086</v>
      </c>
      <c r="AC156" s="49">
        <v>402890685</v>
      </c>
    </row>
    <row r="157" spans="23:29" x14ac:dyDescent="0.2">
      <c r="W157" s="47">
        <v>418690629</v>
      </c>
      <c r="Y157" s="49">
        <v>228369867</v>
      </c>
      <c r="Z157" s="49">
        <v>1079765038</v>
      </c>
      <c r="AA157" s="42">
        <v>274772903</v>
      </c>
      <c r="AB157" s="42">
        <v>51344086</v>
      </c>
      <c r="AC157" s="49">
        <v>402890685</v>
      </c>
    </row>
    <row r="158" spans="23:29" x14ac:dyDescent="0.2">
      <c r="W158" s="49">
        <v>418690629</v>
      </c>
      <c r="Y158" s="49">
        <v>228369867</v>
      </c>
      <c r="Z158" s="49">
        <v>1079765038</v>
      </c>
      <c r="AA158" s="42">
        <v>274772903</v>
      </c>
      <c r="AB158" s="42">
        <v>51344086</v>
      </c>
      <c r="AC158" s="49">
        <v>402890685</v>
      </c>
    </row>
    <row r="159" spans="23:29" x14ac:dyDescent="0.2">
      <c r="W159" s="49">
        <v>418690629</v>
      </c>
      <c r="Y159" s="49">
        <v>228369867</v>
      </c>
      <c r="Z159" s="49">
        <v>1079765038</v>
      </c>
      <c r="AA159" s="42">
        <v>274772903</v>
      </c>
      <c r="AB159" s="42">
        <v>51344086</v>
      </c>
      <c r="AC159" s="49">
        <v>402890685</v>
      </c>
    </row>
    <row r="160" spans="23:29" x14ac:dyDescent="0.2">
      <c r="W160" s="49">
        <v>418690629</v>
      </c>
      <c r="Y160" s="49">
        <v>228369867</v>
      </c>
      <c r="Z160" s="49">
        <v>1079765038</v>
      </c>
      <c r="AA160" s="42">
        <v>274772903</v>
      </c>
      <c r="AB160" s="42">
        <v>51344086</v>
      </c>
      <c r="AC160" s="49">
        <v>402890685</v>
      </c>
    </row>
    <row r="161" spans="23:29" x14ac:dyDescent="0.2">
      <c r="W161" s="49">
        <v>418690629</v>
      </c>
      <c r="Y161" s="49">
        <v>228369867</v>
      </c>
      <c r="Z161" s="49">
        <v>1079765038</v>
      </c>
      <c r="AA161" s="42">
        <v>274772903</v>
      </c>
      <c r="AB161" s="42">
        <v>51344086</v>
      </c>
      <c r="AC161" s="49">
        <v>402890685</v>
      </c>
    </row>
    <row r="162" spans="23:29" x14ac:dyDescent="0.2">
      <c r="W162" s="49">
        <v>418690629</v>
      </c>
      <c r="Y162" s="49">
        <v>228369867</v>
      </c>
      <c r="Z162" s="49">
        <v>1079765038</v>
      </c>
      <c r="AA162" s="42">
        <v>274772903</v>
      </c>
      <c r="AB162" s="42">
        <v>51344086</v>
      </c>
      <c r="AC162" s="49">
        <v>402890685</v>
      </c>
    </row>
    <row r="163" spans="23:29" x14ac:dyDescent="0.2">
      <c r="W163" s="49">
        <v>418690629</v>
      </c>
      <c r="Y163" s="49">
        <v>228369867</v>
      </c>
      <c r="Z163" s="49">
        <v>1079765038</v>
      </c>
      <c r="AA163" s="42">
        <v>274772903</v>
      </c>
      <c r="AB163" s="42">
        <v>51344086</v>
      </c>
      <c r="AC163" s="49">
        <v>402890685</v>
      </c>
    </row>
    <row r="164" spans="23:29" x14ac:dyDescent="0.2">
      <c r="W164" s="47">
        <v>418690629</v>
      </c>
      <c r="Y164" s="49">
        <v>228369867</v>
      </c>
      <c r="Z164" s="49">
        <v>1079765038</v>
      </c>
      <c r="AA164" s="42">
        <v>274772903</v>
      </c>
      <c r="AB164" s="42">
        <v>51344086</v>
      </c>
      <c r="AC164" s="49">
        <v>402890685</v>
      </c>
    </row>
    <row r="165" spans="23:29" x14ac:dyDescent="0.2">
      <c r="W165" s="49">
        <v>418690629</v>
      </c>
      <c r="Y165" s="49">
        <v>228369867</v>
      </c>
      <c r="Z165" s="49">
        <v>1079765038</v>
      </c>
      <c r="AA165" s="42">
        <v>274772903</v>
      </c>
      <c r="AB165" s="42">
        <v>51344086</v>
      </c>
      <c r="AC165" s="49">
        <v>402890685</v>
      </c>
    </row>
    <row r="166" spans="23:29" x14ac:dyDescent="0.2">
      <c r="W166" s="49">
        <v>418690629</v>
      </c>
      <c r="Y166" s="49">
        <v>228369867</v>
      </c>
      <c r="Z166" s="49">
        <v>1079765038</v>
      </c>
      <c r="AA166" s="42">
        <v>274772903</v>
      </c>
      <c r="AB166" s="42">
        <v>51344086</v>
      </c>
      <c r="AC166" s="49">
        <v>402890685</v>
      </c>
    </row>
    <row r="167" spans="23:29" x14ac:dyDescent="0.2">
      <c r="W167" s="49">
        <v>418690629</v>
      </c>
      <c r="Y167" s="49">
        <v>228369867</v>
      </c>
      <c r="Z167" s="49">
        <v>1079765038</v>
      </c>
      <c r="AA167" s="42">
        <v>274772903</v>
      </c>
      <c r="AB167" s="42">
        <v>51344086</v>
      </c>
      <c r="AC167" s="49">
        <v>402890685</v>
      </c>
    </row>
    <row r="168" spans="23:29" x14ac:dyDescent="0.2">
      <c r="W168" s="49">
        <v>418690629</v>
      </c>
      <c r="Y168" s="49">
        <v>228369867</v>
      </c>
      <c r="Z168" s="49">
        <v>1079765038</v>
      </c>
      <c r="AA168" s="42">
        <v>274772903</v>
      </c>
      <c r="AB168" s="42">
        <v>51344086</v>
      </c>
      <c r="AC168" s="49">
        <v>402890685</v>
      </c>
    </row>
    <row r="169" spans="23:29" x14ac:dyDescent="0.2">
      <c r="W169" s="49">
        <v>418690629</v>
      </c>
      <c r="Y169" s="49">
        <v>228369867</v>
      </c>
      <c r="Z169" s="49">
        <v>1079765038</v>
      </c>
      <c r="AA169" s="42">
        <v>274772903</v>
      </c>
      <c r="AB169" s="42">
        <v>51344086</v>
      </c>
      <c r="AC169" s="49">
        <v>402890685</v>
      </c>
    </row>
    <row r="170" spans="23:29" x14ac:dyDescent="0.2">
      <c r="W170" s="49">
        <v>418690629</v>
      </c>
      <c r="Y170" s="49">
        <v>228369867</v>
      </c>
      <c r="Z170" s="49">
        <v>1079765038</v>
      </c>
      <c r="AA170" s="42">
        <v>274772903</v>
      </c>
      <c r="AB170" s="42">
        <v>51344086</v>
      </c>
      <c r="AC170" s="49">
        <v>402890685</v>
      </c>
    </row>
    <row r="171" spans="23:29" x14ac:dyDescent="0.2">
      <c r="W171" s="49">
        <v>418690629</v>
      </c>
      <c r="Y171" s="49">
        <v>228369867</v>
      </c>
      <c r="Z171" s="49">
        <v>1079765038</v>
      </c>
      <c r="AA171" s="42">
        <v>274772903</v>
      </c>
      <c r="AB171" s="42">
        <v>51344086</v>
      </c>
      <c r="AC171" s="49">
        <v>402890685</v>
      </c>
    </row>
    <row r="172" spans="23:29" x14ac:dyDescent="0.2">
      <c r="W172" s="49">
        <v>418690629</v>
      </c>
      <c r="Y172" s="49">
        <v>228369867</v>
      </c>
      <c r="Z172" s="49">
        <v>1079765038</v>
      </c>
      <c r="AA172" s="42">
        <v>274772903</v>
      </c>
      <c r="AB172" s="42">
        <v>51344086</v>
      </c>
      <c r="AC172" s="49">
        <v>402890685</v>
      </c>
    </row>
    <row r="173" spans="23:29" x14ac:dyDescent="0.2">
      <c r="W173" s="49">
        <v>418690629</v>
      </c>
      <c r="Y173" s="49">
        <v>228369867</v>
      </c>
      <c r="Z173" s="49">
        <v>1079765038</v>
      </c>
      <c r="AA173" s="42">
        <v>274772903</v>
      </c>
      <c r="AB173" s="42">
        <v>51344086</v>
      </c>
      <c r="AC173" s="49">
        <v>402890685</v>
      </c>
    </row>
    <row r="174" spans="23:29" x14ac:dyDescent="0.2">
      <c r="W174" s="48">
        <v>418690629</v>
      </c>
      <c r="Y174" s="49">
        <v>228369867</v>
      </c>
      <c r="Z174" s="49">
        <v>1079765038</v>
      </c>
      <c r="AA174" s="42">
        <v>274772903</v>
      </c>
      <c r="AB174" s="42">
        <v>51344086</v>
      </c>
      <c r="AC174" s="49">
        <v>402890685</v>
      </c>
    </row>
    <row r="175" spans="23:29" x14ac:dyDescent="0.2">
      <c r="W175" s="49">
        <v>418690629</v>
      </c>
      <c r="Y175" s="49">
        <v>228369867</v>
      </c>
      <c r="Z175" s="49">
        <v>1079765038</v>
      </c>
      <c r="AA175" s="42">
        <v>274772903</v>
      </c>
      <c r="AB175" s="42">
        <v>51344086</v>
      </c>
      <c r="AC175" s="49">
        <v>402890685</v>
      </c>
    </row>
    <row r="176" spans="23:29" x14ac:dyDescent="0.2">
      <c r="W176" s="49">
        <v>418690629</v>
      </c>
      <c r="Y176" s="49">
        <v>228369867</v>
      </c>
      <c r="Z176" s="49">
        <v>1079765038</v>
      </c>
      <c r="AA176" s="42">
        <v>274772903</v>
      </c>
      <c r="AB176" s="42">
        <v>51344086</v>
      </c>
      <c r="AC176" s="49">
        <v>402890685</v>
      </c>
    </row>
    <row r="177" spans="23:29" x14ac:dyDescent="0.2">
      <c r="W177" s="49">
        <v>418690629</v>
      </c>
      <c r="Y177" s="49">
        <v>228369867</v>
      </c>
      <c r="Z177" s="49">
        <v>1079765038</v>
      </c>
      <c r="AA177" s="42">
        <v>274772903</v>
      </c>
      <c r="AB177" s="42">
        <v>51344086</v>
      </c>
      <c r="AC177" s="49">
        <v>402890685</v>
      </c>
    </row>
    <row r="178" spans="23:29" x14ac:dyDescent="0.2">
      <c r="W178" s="49">
        <v>418690629</v>
      </c>
      <c r="Y178" s="49">
        <v>228369867</v>
      </c>
      <c r="Z178" s="49">
        <v>1079765038</v>
      </c>
      <c r="AA178" s="42">
        <v>274772903</v>
      </c>
      <c r="AB178" s="42">
        <v>51344086</v>
      </c>
      <c r="AC178" s="49">
        <v>402890685</v>
      </c>
    </row>
    <row r="179" spans="23:29" x14ac:dyDescent="0.2">
      <c r="W179" s="49">
        <v>418690629</v>
      </c>
      <c r="Y179" s="49">
        <v>228369867</v>
      </c>
      <c r="Z179" s="49">
        <v>1079765038</v>
      </c>
      <c r="AA179" s="42">
        <v>274772903</v>
      </c>
      <c r="AB179" s="42">
        <v>51344086</v>
      </c>
      <c r="AC179" s="49">
        <v>402890685</v>
      </c>
    </row>
    <row r="180" spans="23:29" x14ac:dyDescent="0.2">
      <c r="W180" s="48">
        <v>418690629</v>
      </c>
      <c r="Y180" s="49">
        <v>228369867</v>
      </c>
      <c r="Z180" s="49">
        <v>1079765038</v>
      </c>
      <c r="AA180" s="42">
        <v>274772903</v>
      </c>
      <c r="AB180" s="42">
        <v>51344086</v>
      </c>
      <c r="AC180" s="49">
        <v>402890685</v>
      </c>
    </row>
    <row r="181" spans="23:29" x14ac:dyDescent="0.2">
      <c r="W181" s="49">
        <v>418690629</v>
      </c>
      <c r="Y181" s="49">
        <v>228369867</v>
      </c>
      <c r="Z181" s="49">
        <v>1079765038</v>
      </c>
      <c r="AA181" s="42">
        <v>274772903</v>
      </c>
      <c r="AB181" s="42">
        <v>51344086</v>
      </c>
      <c r="AC181" s="49">
        <v>402890685</v>
      </c>
    </row>
    <row r="182" spans="23:29" x14ac:dyDescent="0.2">
      <c r="W182" s="49">
        <v>418690629</v>
      </c>
      <c r="Y182" s="49">
        <v>228369867</v>
      </c>
      <c r="Z182" s="49">
        <v>1079765038</v>
      </c>
      <c r="AA182" s="42">
        <v>274772903</v>
      </c>
      <c r="AB182" s="42">
        <v>51344086</v>
      </c>
      <c r="AC182" s="49">
        <v>402890685</v>
      </c>
    </row>
    <row r="183" spans="23:29" x14ac:dyDescent="0.2">
      <c r="W183" s="49">
        <v>418690629</v>
      </c>
      <c r="Y183" s="49">
        <v>228369867</v>
      </c>
      <c r="Z183" s="49">
        <v>1079765038</v>
      </c>
      <c r="AA183" s="42">
        <v>274772903</v>
      </c>
      <c r="AB183" s="42">
        <v>51344086</v>
      </c>
      <c r="AC183" s="49">
        <v>402890685</v>
      </c>
    </row>
    <row r="184" spans="23:29" x14ac:dyDescent="0.2">
      <c r="W184" s="49">
        <v>418690629</v>
      </c>
      <c r="Y184" s="49">
        <v>228369867</v>
      </c>
      <c r="Z184" s="49">
        <v>1079765038</v>
      </c>
      <c r="AA184" s="42">
        <v>274772903</v>
      </c>
      <c r="AB184" s="42">
        <v>51344086</v>
      </c>
      <c r="AC184" s="49">
        <v>402890685</v>
      </c>
    </row>
    <row r="185" spans="23:29" x14ac:dyDescent="0.2">
      <c r="W185" s="49">
        <v>418690629</v>
      </c>
      <c r="Y185" s="49">
        <v>228369867</v>
      </c>
      <c r="Z185" s="49">
        <v>1079765038</v>
      </c>
      <c r="AA185" s="42">
        <v>274772903</v>
      </c>
      <c r="AB185" s="42">
        <v>51344086</v>
      </c>
      <c r="AC185" s="49">
        <v>402890685</v>
      </c>
    </row>
    <row r="186" spans="23:29" x14ac:dyDescent="0.2">
      <c r="W186" s="49">
        <v>418690629</v>
      </c>
      <c r="Y186" s="49">
        <v>228369867</v>
      </c>
      <c r="Z186" s="49">
        <v>1079765038</v>
      </c>
      <c r="AA186" s="42">
        <v>274772903</v>
      </c>
      <c r="AB186" s="42">
        <v>51344086</v>
      </c>
      <c r="AC186" s="49">
        <v>402890685</v>
      </c>
    </row>
    <row r="187" spans="23:29" x14ac:dyDescent="0.2">
      <c r="W187" s="49">
        <v>418690629</v>
      </c>
      <c r="Y187" s="49">
        <v>228369867</v>
      </c>
      <c r="Z187" s="49">
        <v>1079765038</v>
      </c>
      <c r="AA187" s="42">
        <v>274772903</v>
      </c>
      <c r="AB187" s="42">
        <v>51344086</v>
      </c>
      <c r="AC187" s="49">
        <v>402890685</v>
      </c>
    </row>
    <row r="188" spans="23:29" x14ac:dyDescent="0.2">
      <c r="W188" s="49">
        <v>418690629</v>
      </c>
      <c r="Y188" s="49">
        <v>228369867</v>
      </c>
      <c r="Z188" s="49">
        <v>1079765038</v>
      </c>
      <c r="AA188" s="42">
        <v>274772903</v>
      </c>
      <c r="AB188" s="42">
        <v>51344086</v>
      </c>
      <c r="AC188" s="49">
        <v>402890685</v>
      </c>
    </row>
    <row r="189" spans="23:29" x14ac:dyDescent="0.2">
      <c r="W189" s="49">
        <v>418690629</v>
      </c>
      <c r="Y189" s="49">
        <v>228369867</v>
      </c>
      <c r="Z189" s="49">
        <v>1079765038</v>
      </c>
      <c r="AA189" s="42">
        <v>274772903</v>
      </c>
      <c r="AB189" s="42">
        <v>51344086</v>
      </c>
      <c r="AC189" s="49">
        <v>402890685</v>
      </c>
    </row>
    <row r="190" spans="23:29" x14ac:dyDescent="0.2">
      <c r="W190" s="49">
        <v>418690629</v>
      </c>
      <c r="Y190" s="49">
        <v>228369867</v>
      </c>
      <c r="Z190" s="49">
        <v>1079765038</v>
      </c>
      <c r="AA190" s="42">
        <v>274772903</v>
      </c>
      <c r="AB190" s="42">
        <v>51344086</v>
      </c>
      <c r="AC190" s="47">
        <v>402890685</v>
      </c>
    </row>
    <row r="191" spans="23:29" x14ac:dyDescent="0.2">
      <c r="W191" s="49">
        <v>418690629</v>
      </c>
      <c r="Y191" s="49">
        <v>228369867</v>
      </c>
      <c r="Z191" s="49">
        <v>1079765038</v>
      </c>
      <c r="AA191" s="42">
        <v>274772903</v>
      </c>
      <c r="AB191" s="42">
        <v>51344086</v>
      </c>
      <c r="AC191" s="48">
        <v>402890685</v>
      </c>
    </row>
    <row r="192" spans="23:29" x14ac:dyDescent="0.2">
      <c r="W192" s="49">
        <v>418690629</v>
      </c>
      <c r="Y192" s="49">
        <v>228369867</v>
      </c>
      <c r="Z192" s="49">
        <v>1079765038</v>
      </c>
      <c r="AA192" s="42">
        <v>274772903</v>
      </c>
      <c r="AB192" s="42">
        <v>51344086</v>
      </c>
      <c r="AC192" s="47">
        <v>402890685</v>
      </c>
    </row>
    <row r="193" spans="23:29" x14ac:dyDescent="0.2">
      <c r="W193" s="47">
        <v>418690629</v>
      </c>
      <c r="Y193" s="49">
        <v>228369867</v>
      </c>
      <c r="Z193" s="49">
        <v>1079765038</v>
      </c>
      <c r="AA193" s="42">
        <v>274772903</v>
      </c>
      <c r="AB193" s="42">
        <v>51344086</v>
      </c>
      <c r="AC193" s="48">
        <v>402890685</v>
      </c>
    </row>
    <row r="194" spans="23:29" x14ac:dyDescent="0.2">
      <c r="W194" s="47">
        <v>418690629</v>
      </c>
      <c r="Y194" s="49">
        <v>228369867</v>
      </c>
      <c r="Z194" s="49">
        <v>1079765038</v>
      </c>
      <c r="AA194" s="42">
        <v>274772903</v>
      </c>
      <c r="AB194" s="42">
        <v>51344086</v>
      </c>
      <c r="AC194" s="49">
        <v>402890685</v>
      </c>
    </row>
    <row r="195" spans="23:29" x14ac:dyDescent="0.2">
      <c r="W195" s="49">
        <v>418690629</v>
      </c>
      <c r="Y195" s="49">
        <v>228369867</v>
      </c>
      <c r="Z195" s="49">
        <v>1079765038</v>
      </c>
    </row>
    <row r="196" spans="23:29" x14ac:dyDescent="0.2">
      <c r="W196" s="49">
        <v>418690629</v>
      </c>
      <c r="Y196" s="49">
        <v>228369867</v>
      </c>
      <c r="Z196" s="49">
        <v>1079765038</v>
      </c>
    </row>
    <row r="197" spans="23:29" x14ac:dyDescent="0.2">
      <c r="W197" s="49">
        <v>418690629</v>
      </c>
      <c r="Y197" s="49">
        <v>228369867</v>
      </c>
      <c r="Z197" s="48">
        <v>1079765038</v>
      </c>
    </row>
    <row r="198" spans="23:29" x14ac:dyDescent="0.2">
      <c r="W198" s="49">
        <v>418690629</v>
      </c>
      <c r="Y198" s="49">
        <v>228369867</v>
      </c>
      <c r="Z198" s="48">
        <v>1079765038</v>
      </c>
    </row>
    <row r="199" spans="23:29" x14ac:dyDescent="0.2">
      <c r="W199" s="49">
        <v>418690629</v>
      </c>
      <c r="Y199" s="49">
        <v>228369867</v>
      </c>
      <c r="Z199" s="49">
        <v>1079765038</v>
      </c>
    </row>
    <row r="200" spans="23:29" x14ac:dyDescent="0.2">
      <c r="W200" s="49">
        <v>418690629</v>
      </c>
      <c r="Y200" s="49">
        <v>228369867</v>
      </c>
    </row>
    <row r="201" spans="23:29" x14ac:dyDescent="0.2">
      <c r="W201" s="49">
        <v>418690629</v>
      </c>
      <c r="Y201" s="49">
        <v>228369867</v>
      </c>
    </row>
    <row r="202" spans="23:29" x14ac:dyDescent="0.2">
      <c r="W202" s="49">
        <v>418690629</v>
      </c>
      <c r="Y202" s="49">
        <v>228369867</v>
      </c>
    </row>
    <row r="203" spans="23:29" x14ac:dyDescent="0.2">
      <c r="W203" s="49">
        <v>418690629</v>
      </c>
      <c r="Y203" s="49">
        <v>228369867</v>
      </c>
    </row>
    <row r="204" spans="23:29" x14ac:dyDescent="0.2">
      <c r="W204" s="49">
        <v>418690629</v>
      </c>
      <c r="Y204" s="49">
        <v>228369867</v>
      </c>
    </row>
    <row r="205" spans="23:29" x14ac:dyDescent="0.2">
      <c r="W205" s="49">
        <v>418690629</v>
      </c>
      <c r="Y205" s="49">
        <v>228369867</v>
      </c>
    </row>
    <row r="206" spans="23:29" x14ac:dyDescent="0.2">
      <c r="W206" s="49">
        <v>418690629</v>
      </c>
      <c r="Y206" s="49">
        <v>228369867</v>
      </c>
    </row>
    <row r="207" spans="23:29" x14ac:dyDescent="0.2">
      <c r="W207" s="49">
        <v>418690629</v>
      </c>
      <c r="Y207" s="49">
        <v>228369867</v>
      </c>
    </row>
    <row r="208" spans="23:29" x14ac:dyDescent="0.2">
      <c r="W208" s="49">
        <v>418690629</v>
      </c>
      <c r="Y208" s="49">
        <v>228369867</v>
      </c>
    </row>
    <row r="209" spans="23:25" x14ac:dyDescent="0.2">
      <c r="W209" s="49">
        <v>418690629</v>
      </c>
      <c r="Y209" s="49">
        <v>228369867</v>
      </c>
    </row>
    <row r="210" spans="23:25" x14ac:dyDescent="0.2">
      <c r="W210" s="49">
        <v>418690629</v>
      </c>
      <c r="Y210" s="49">
        <v>228369867</v>
      </c>
    </row>
    <row r="211" spans="23:25" x14ac:dyDescent="0.2">
      <c r="W211" s="49">
        <v>418690629</v>
      </c>
      <c r="Y211" s="49">
        <v>228369867</v>
      </c>
    </row>
    <row r="212" spans="23:25" x14ac:dyDescent="0.2">
      <c r="W212" s="49">
        <v>418690629</v>
      </c>
      <c r="Y212" s="49">
        <v>228369867</v>
      </c>
    </row>
    <row r="213" spans="23:25" x14ac:dyDescent="0.2">
      <c r="W213" s="47">
        <v>418690629</v>
      </c>
      <c r="Y213" s="49">
        <v>228369867</v>
      </c>
    </row>
    <row r="214" spans="23:25" x14ac:dyDescent="0.2">
      <c r="W214" s="49">
        <v>418690629</v>
      </c>
      <c r="Y214" s="49">
        <v>228369867</v>
      </c>
    </row>
    <row r="215" spans="23:25" x14ac:dyDescent="0.2">
      <c r="W215" s="49">
        <v>418690629</v>
      </c>
      <c r="Y215" s="49">
        <v>228369867</v>
      </c>
    </row>
    <row r="216" spans="23:25" x14ac:dyDescent="0.2">
      <c r="W216" s="49">
        <v>418690629</v>
      </c>
      <c r="Y216" s="49">
        <v>228369867</v>
      </c>
    </row>
    <row r="217" spans="23:25" x14ac:dyDescent="0.2">
      <c r="W217" s="48">
        <v>418690629</v>
      </c>
      <c r="Y217" s="49">
        <v>228369867</v>
      </c>
    </row>
    <row r="218" spans="23:25" x14ac:dyDescent="0.2">
      <c r="W218" s="49">
        <v>418690629</v>
      </c>
      <c r="Y218" s="49">
        <v>228369867</v>
      </c>
    </row>
    <row r="219" spans="23:25" x14ac:dyDescent="0.2">
      <c r="W219" s="49">
        <v>418690629</v>
      </c>
      <c r="Y219" s="49">
        <v>228369867</v>
      </c>
    </row>
    <row r="220" spans="23:25" x14ac:dyDescent="0.2">
      <c r="W220" s="49">
        <v>418690629</v>
      </c>
      <c r="Y220" s="49">
        <v>228369867</v>
      </c>
    </row>
    <row r="221" spans="23:25" x14ac:dyDescent="0.2">
      <c r="W221" s="49">
        <v>418690629</v>
      </c>
      <c r="Y221" s="49">
        <v>228369867</v>
      </c>
    </row>
    <row r="222" spans="23:25" x14ac:dyDescent="0.2">
      <c r="W222" s="49">
        <v>418690629</v>
      </c>
      <c r="Y222" s="49">
        <v>228369867</v>
      </c>
    </row>
    <row r="223" spans="23:25" x14ac:dyDescent="0.2">
      <c r="W223" s="49">
        <v>418690629</v>
      </c>
      <c r="Y223" s="49">
        <v>228369867</v>
      </c>
    </row>
    <row r="224" spans="23:25" x14ac:dyDescent="0.2">
      <c r="W224" s="49">
        <v>418690629</v>
      </c>
      <c r="Y224" s="49">
        <v>228369867</v>
      </c>
    </row>
    <row r="225" spans="23:25" x14ac:dyDescent="0.2">
      <c r="W225" s="49">
        <v>418690629</v>
      </c>
      <c r="Y225" s="49">
        <v>228369867</v>
      </c>
    </row>
    <row r="226" spans="23:25" x14ac:dyDescent="0.2">
      <c r="W226" s="49">
        <v>418690629</v>
      </c>
      <c r="Y226" s="49">
        <v>228369867</v>
      </c>
    </row>
    <row r="227" spans="23:25" x14ac:dyDescent="0.2">
      <c r="W227" s="49">
        <v>418690629</v>
      </c>
      <c r="Y227" s="49">
        <v>228369867</v>
      </c>
    </row>
    <row r="228" spans="23:25" x14ac:dyDescent="0.2">
      <c r="W228" s="49">
        <v>418690629</v>
      </c>
      <c r="Y228" s="49">
        <v>228369867</v>
      </c>
    </row>
    <row r="229" spans="23:25" x14ac:dyDescent="0.2">
      <c r="W229" s="49">
        <v>418690629</v>
      </c>
      <c r="Y229" s="49">
        <v>228369867</v>
      </c>
    </row>
    <row r="230" spans="23:25" x14ac:dyDescent="0.2">
      <c r="W230" s="49">
        <v>418690629</v>
      </c>
      <c r="Y230" s="49">
        <v>228369867</v>
      </c>
    </row>
    <row r="231" spans="23:25" x14ac:dyDescent="0.2">
      <c r="W231" s="49">
        <v>418690629</v>
      </c>
      <c r="Y231" s="49">
        <v>228369867</v>
      </c>
    </row>
    <row r="232" spans="23:25" x14ac:dyDescent="0.2">
      <c r="W232" s="49">
        <v>418690629</v>
      </c>
      <c r="Y232" s="49">
        <v>228369867</v>
      </c>
    </row>
    <row r="233" spans="23:25" x14ac:dyDescent="0.2">
      <c r="W233" s="48">
        <v>8816604</v>
      </c>
      <c r="Y233" s="49">
        <v>228369867</v>
      </c>
    </row>
    <row r="234" spans="23:25" x14ac:dyDescent="0.2">
      <c r="W234" s="49">
        <v>8816604</v>
      </c>
      <c r="Y234" s="49">
        <v>228369867</v>
      </c>
    </row>
    <row r="235" spans="23:25" x14ac:dyDescent="0.2">
      <c r="W235" s="49">
        <v>8816604</v>
      </c>
      <c r="Y235" s="49">
        <v>228369867</v>
      </c>
    </row>
    <row r="236" spans="23:25" x14ac:dyDescent="0.2">
      <c r="W236" s="49">
        <v>8816604</v>
      </c>
      <c r="Y236" s="49">
        <v>228369867</v>
      </c>
    </row>
    <row r="237" spans="23:25" x14ac:dyDescent="0.2">
      <c r="W237" s="47">
        <v>8816604</v>
      </c>
      <c r="Y237" s="49">
        <v>228369867</v>
      </c>
    </row>
    <row r="238" spans="23:25" x14ac:dyDescent="0.2">
      <c r="W238" s="49">
        <v>8816604</v>
      </c>
      <c r="Y238" s="49">
        <v>228369867</v>
      </c>
    </row>
    <row r="239" spans="23:25" x14ac:dyDescent="0.2">
      <c r="W239" s="49">
        <v>8816604</v>
      </c>
      <c r="Y239" s="49">
        <v>228369867</v>
      </c>
    </row>
    <row r="240" spans="23:25" x14ac:dyDescent="0.2">
      <c r="W240" s="49">
        <v>8816604</v>
      </c>
      <c r="Y240" s="49">
        <v>228369867</v>
      </c>
    </row>
    <row r="241" spans="23:25" x14ac:dyDescent="0.2">
      <c r="W241" s="49">
        <v>8816604</v>
      </c>
      <c r="Y241" s="49">
        <v>228369867</v>
      </c>
    </row>
    <row r="242" spans="23:25" x14ac:dyDescent="0.2">
      <c r="W242" s="49">
        <v>8816604</v>
      </c>
      <c r="Y242" s="49">
        <v>228369867</v>
      </c>
    </row>
    <row r="243" spans="23:25" x14ac:dyDescent="0.2">
      <c r="W243" s="49">
        <v>8816604</v>
      </c>
      <c r="Y243" s="49">
        <v>228369867</v>
      </c>
    </row>
    <row r="244" spans="23:25" x14ac:dyDescent="0.2">
      <c r="W244" s="49">
        <v>8816604</v>
      </c>
      <c r="Y244" s="49">
        <v>228369867</v>
      </c>
    </row>
    <row r="245" spans="23:25" x14ac:dyDescent="0.2">
      <c r="W245" s="49">
        <v>8816604</v>
      </c>
      <c r="Y245" s="49">
        <v>228369867</v>
      </c>
    </row>
    <row r="246" spans="23:25" x14ac:dyDescent="0.2">
      <c r="W246" s="49">
        <v>8816604</v>
      </c>
      <c r="Y246" s="49">
        <v>228369867</v>
      </c>
    </row>
    <row r="247" spans="23:25" x14ac:dyDescent="0.2">
      <c r="W247" s="49">
        <v>8816604</v>
      </c>
      <c r="Y247" s="49">
        <v>228369867</v>
      </c>
    </row>
    <row r="248" spans="23:25" x14ac:dyDescent="0.2">
      <c r="W248" s="49">
        <v>8816604</v>
      </c>
      <c r="Y248" s="49">
        <v>228369867</v>
      </c>
    </row>
    <row r="249" spans="23:25" x14ac:dyDescent="0.2">
      <c r="W249" s="49">
        <v>8816604</v>
      </c>
      <c r="Y249" s="49">
        <v>228369867</v>
      </c>
    </row>
    <row r="250" spans="23:25" x14ac:dyDescent="0.2">
      <c r="W250" s="49">
        <v>8816604</v>
      </c>
      <c r="Y250" s="49">
        <v>228369867</v>
      </c>
    </row>
    <row r="251" spans="23:25" x14ac:dyDescent="0.2">
      <c r="W251" s="49">
        <v>8816604</v>
      </c>
      <c r="Y251" s="49">
        <v>228369867</v>
      </c>
    </row>
    <row r="252" spans="23:25" x14ac:dyDescent="0.2">
      <c r="W252" s="49">
        <v>8816604</v>
      </c>
      <c r="Y252" s="49">
        <v>228369867</v>
      </c>
    </row>
    <row r="253" spans="23:25" x14ac:dyDescent="0.2">
      <c r="W253" s="49">
        <v>8816604</v>
      </c>
      <c r="Y253" s="49">
        <v>228369867</v>
      </c>
    </row>
    <row r="254" spans="23:25" x14ac:dyDescent="0.2">
      <c r="W254" s="48">
        <v>8816604</v>
      </c>
      <c r="Y254" s="49">
        <v>228369867</v>
      </c>
    </row>
    <row r="255" spans="23:25" x14ac:dyDescent="0.2">
      <c r="W255" s="49">
        <v>8816604</v>
      </c>
      <c r="Y255" s="49">
        <v>228369867</v>
      </c>
    </row>
    <row r="256" spans="23:25" x14ac:dyDescent="0.2">
      <c r="W256" s="49">
        <v>8816604</v>
      </c>
      <c r="Y256" s="48">
        <v>228369867</v>
      </c>
    </row>
    <row r="257" spans="23:25" x14ac:dyDescent="0.2">
      <c r="W257" s="47">
        <v>8816604</v>
      </c>
      <c r="Y257" s="48">
        <v>228369867</v>
      </c>
    </row>
    <row r="258" spans="23:25" x14ac:dyDescent="0.2">
      <c r="W258" s="49">
        <v>8816604</v>
      </c>
      <c r="Y258" s="49">
        <v>228369867</v>
      </c>
    </row>
    <row r="259" spans="23:25" x14ac:dyDescent="0.2">
      <c r="W259" s="49">
        <v>8816604</v>
      </c>
      <c r="Y259" s="48">
        <v>228369867</v>
      </c>
    </row>
    <row r="260" spans="23:25" x14ac:dyDescent="0.2">
      <c r="W260" s="49">
        <v>8816604</v>
      </c>
      <c r="Y260" s="48">
        <v>228369867</v>
      </c>
    </row>
    <row r="261" spans="23:25" x14ac:dyDescent="0.2">
      <c r="W261" s="49">
        <v>8816604</v>
      </c>
      <c r="Y261" s="47">
        <v>228369867</v>
      </c>
    </row>
    <row r="262" spans="23:25" x14ac:dyDescent="0.2">
      <c r="W262" s="49">
        <v>8816604</v>
      </c>
      <c r="Y262" s="47">
        <v>228369867</v>
      </c>
    </row>
    <row r="263" spans="23:25" x14ac:dyDescent="0.2">
      <c r="W263" s="49">
        <v>8816604</v>
      </c>
      <c r="Y263" s="47">
        <v>228369867</v>
      </c>
    </row>
    <row r="264" spans="23:25" x14ac:dyDescent="0.2">
      <c r="W264" s="49">
        <v>8816604</v>
      </c>
      <c r="Y264" s="48">
        <v>228369867</v>
      </c>
    </row>
    <row r="265" spans="23:25" x14ac:dyDescent="0.2">
      <c r="W265" s="49">
        <v>8816604</v>
      </c>
      <c r="Y265" s="48">
        <v>228369867</v>
      </c>
    </row>
    <row r="266" spans="23:25" x14ac:dyDescent="0.2">
      <c r="W266" s="49">
        <v>8816604</v>
      </c>
      <c r="Y266" s="47">
        <v>228369867</v>
      </c>
    </row>
    <row r="267" spans="23:25" x14ac:dyDescent="0.2">
      <c r="W267" s="49">
        <v>8816604</v>
      </c>
      <c r="Y267" s="48">
        <v>228369867</v>
      </c>
    </row>
    <row r="268" spans="23:25" x14ac:dyDescent="0.2">
      <c r="W268" s="49">
        <v>8816604</v>
      </c>
      <c r="Y268" s="47">
        <v>228369867</v>
      </c>
    </row>
    <row r="269" spans="23:25" x14ac:dyDescent="0.2">
      <c r="W269" s="49">
        <v>8816604</v>
      </c>
      <c r="Y269" s="47">
        <v>228369867</v>
      </c>
    </row>
    <row r="270" spans="23:25" x14ac:dyDescent="0.2">
      <c r="W270" s="49">
        <v>8816604</v>
      </c>
      <c r="Y270" s="48">
        <v>228369867</v>
      </c>
    </row>
    <row r="271" spans="23:25" x14ac:dyDescent="0.2">
      <c r="W271" s="49">
        <v>8816604</v>
      </c>
      <c r="Y271" s="49">
        <v>228369867</v>
      </c>
    </row>
    <row r="272" spans="23:25" x14ac:dyDescent="0.2">
      <c r="W272" s="49">
        <v>8816604</v>
      </c>
      <c r="Y272" s="48">
        <v>228369867</v>
      </c>
    </row>
    <row r="273" spans="23:25" x14ac:dyDescent="0.2">
      <c r="W273" s="49">
        <v>8816604</v>
      </c>
      <c r="Y273" s="48">
        <v>228369867</v>
      </c>
    </row>
    <row r="274" spans="23:25" x14ac:dyDescent="0.2">
      <c r="W274" s="49">
        <v>8816604</v>
      </c>
      <c r="Y274" s="49">
        <v>228369867</v>
      </c>
    </row>
    <row r="275" spans="23:25" x14ac:dyDescent="0.2">
      <c r="W275" s="49">
        <v>8816604</v>
      </c>
      <c r="Y275" s="47">
        <v>228369867</v>
      </c>
    </row>
    <row r="276" spans="23:25" x14ac:dyDescent="0.2">
      <c r="W276" s="49">
        <v>8816604</v>
      </c>
      <c r="Y276" s="49">
        <v>228369867</v>
      </c>
    </row>
    <row r="277" spans="23:25" x14ac:dyDescent="0.2">
      <c r="W277" s="48">
        <v>8816604</v>
      </c>
      <c r="Y277" s="48">
        <v>228369867</v>
      </c>
    </row>
    <row r="278" spans="23:25" x14ac:dyDescent="0.2">
      <c r="W278" s="49">
        <v>8816604</v>
      </c>
      <c r="Y278" s="49">
        <v>228369867</v>
      </c>
    </row>
    <row r="279" spans="23:25" x14ac:dyDescent="0.2">
      <c r="W279" s="49">
        <v>8816604</v>
      </c>
      <c r="Y279" s="48">
        <v>228369867</v>
      </c>
    </row>
    <row r="280" spans="23:25" x14ac:dyDescent="0.2">
      <c r="W280" s="48">
        <v>8816604</v>
      </c>
      <c r="Y280" s="48">
        <v>228369867</v>
      </c>
    </row>
    <row r="281" spans="23:25" x14ac:dyDescent="0.2">
      <c r="W281" s="49">
        <v>8816604</v>
      </c>
      <c r="Y281" s="49">
        <v>228369867</v>
      </c>
    </row>
    <row r="282" spans="23:25" x14ac:dyDescent="0.2">
      <c r="W282" s="49">
        <v>8816604</v>
      </c>
      <c r="Y282" s="47">
        <v>228369867</v>
      </c>
    </row>
    <row r="283" spans="23:25" x14ac:dyDescent="0.2">
      <c r="W283" s="49">
        <v>8816604</v>
      </c>
      <c r="Y283" s="47">
        <v>34706667</v>
      </c>
    </row>
    <row r="284" spans="23:25" x14ac:dyDescent="0.2">
      <c r="W284" s="49">
        <v>8816604</v>
      </c>
      <c r="Y284" s="47">
        <v>34706667</v>
      </c>
    </row>
    <row r="285" spans="23:25" x14ac:dyDescent="0.2">
      <c r="W285" s="49">
        <v>8816604</v>
      </c>
      <c r="Y285" s="49">
        <v>34706667</v>
      </c>
    </row>
    <row r="286" spans="23:25" x14ac:dyDescent="0.2">
      <c r="W286" s="49">
        <v>8816604</v>
      </c>
      <c r="Y286" s="48">
        <v>34706667</v>
      </c>
    </row>
    <row r="287" spans="23:25" x14ac:dyDescent="0.2">
      <c r="W287" s="49">
        <v>8816604</v>
      </c>
      <c r="Y287" s="49">
        <v>34706667</v>
      </c>
    </row>
    <row r="288" spans="23:25" x14ac:dyDescent="0.2">
      <c r="W288" s="49">
        <v>8816604</v>
      </c>
      <c r="Y288" s="49">
        <v>34706667</v>
      </c>
    </row>
    <row r="289" spans="23:25" x14ac:dyDescent="0.2">
      <c r="W289" s="49">
        <v>8816604</v>
      </c>
      <c r="Y289" s="49">
        <v>34706667</v>
      </c>
    </row>
    <row r="290" spans="23:25" x14ac:dyDescent="0.2">
      <c r="W290" s="49">
        <v>8816604</v>
      </c>
      <c r="Y290" s="49">
        <v>34706667</v>
      </c>
    </row>
    <row r="291" spans="23:25" x14ac:dyDescent="0.2">
      <c r="W291" s="49">
        <v>8816604</v>
      </c>
      <c r="Y291" s="49">
        <v>34706667</v>
      </c>
    </row>
    <row r="292" spans="23:25" x14ac:dyDescent="0.2">
      <c r="W292" s="49">
        <v>8816604</v>
      </c>
      <c r="Y292" s="49">
        <v>34706667</v>
      </c>
    </row>
    <row r="293" spans="23:25" x14ac:dyDescent="0.2">
      <c r="W293" s="49">
        <v>8816604</v>
      </c>
      <c r="Y293" s="49">
        <v>34706667</v>
      </c>
    </row>
    <row r="294" spans="23:25" x14ac:dyDescent="0.2">
      <c r="W294" s="49">
        <v>8816604</v>
      </c>
      <c r="Y294" s="49">
        <v>34706667</v>
      </c>
    </row>
    <row r="295" spans="23:25" x14ac:dyDescent="0.2">
      <c r="W295" s="49">
        <v>8816604</v>
      </c>
      <c r="Y295" s="49">
        <v>34706667</v>
      </c>
    </row>
    <row r="296" spans="23:25" x14ac:dyDescent="0.2">
      <c r="W296" s="49">
        <v>8816604</v>
      </c>
      <c r="Y296" s="49">
        <v>34706667</v>
      </c>
    </row>
    <row r="297" spans="23:25" x14ac:dyDescent="0.2">
      <c r="W297" s="49">
        <v>8816604</v>
      </c>
      <c r="Y297" s="49">
        <v>34706667</v>
      </c>
    </row>
    <row r="298" spans="23:25" x14ac:dyDescent="0.2">
      <c r="W298" s="49">
        <v>8816604</v>
      </c>
      <c r="Y298" s="49">
        <v>34706667</v>
      </c>
    </row>
    <row r="299" spans="23:25" x14ac:dyDescent="0.2">
      <c r="W299" s="49">
        <v>8816604</v>
      </c>
      <c r="Y299" s="49">
        <v>34706667</v>
      </c>
    </row>
    <row r="300" spans="23:25" x14ac:dyDescent="0.2">
      <c r="W300" s="47">
        <v>8816604</v>
      </c>
      <c r="Y300" s="49">
        <v>34706667</v>
      </c>
    </row>
    <row r="301" spans="23:25" x14ac:dyDescent="0.2">
      <c r="W301" s="49">
        <v>8816604</v>
      </c>
      <c r="Y301" s="49">
        <v>34706667</v>
      </c>
    </row>
    <row r="302" spans="23:25" x14ac:dyDescent="0.2">
      <c r="W302" s="49">
        <v>8816604</v>
      </c>
      <c r="Y302" s="49">
        <v>34706667</v>
      </c>
    </row>
    <row r="303" spans="23:25" x14ac:dyDescent="0.2">
      <c r="W303" s="49">
        <v>8816604</v>
      </c>
      <c r="Y303" s="49">
        <v>34706667</v>
      </c>
    </row>
    <row r="304" spans="23:25" x14ac:dyDescent="0.2">
      <c r="W304" s="49">
        <v>8816604</v>
      </c>
      <c r="Y304" s="49">
        <v>34706667</v>
      </c>
    </row>
    <row r="305" spans="23:25" x14ac:dyDescent="0.2">
      <c r="W305" s="49">
        <v>8816604</v>
      </c>
      <c r="Y305" s="49">
        <v>34706667</v>
      </c>
    </row>
    <row r="306" spans="23:25" x14ac:dyDescent="0.2">
      <c r="W306" s="49">
        <v>8816604</v>
      </c>
      <c r="Y306" s="49">
        <v>34706667</v>
      </c>
    </row>
    <row r="307" spans="23:25" x14ac:dyDescent="0.2">
      <c r="W307" s="48">
        <v>8816604</v>
      </c>
      <c r="Y307" s="49">
        <v>34706667</v>
      </c>
    </row>
    <row r="308" spans="23:25" x14ac:dyDescent="0.2">
      <c r="W308" s="49">
        <v>8816604</v>
      </c>
      <c r="Y308" s="49">
        <v>34706667</v>
      </c>
    </row>
    <row r="309" spans="23:25" x14ac:dyDescent="0.2">
      <c r="W309" s="49">
        <v>8816604</v>
      </c>
      <c r="Y309" s="49">
        <v>34706667</v>
      </c>
    </row>
    <row r="310" spans="23:25" x14ac:dyDescent="0.2">
      <c r="W310" s="49">
        <v>8816604</v>
      </c>
      <c r="Y310" s="49">
        <v>34706667</v>
      </c>
    </row>
    <row r="311" spans="23:25" x14ac:dyDescent="0.2">
      <c r="W311" s="49">
        <v>8816604</v>
      </c>
      <c r="Y311" s="49">
        <v>34706667</v>
      </c>
    </row>
    <row r="312" spans="23:25" x14ac:dyDescent="0.2">
      <c r="W312" s="49">
        <v>8816604</v>
      </c>
      <c r="Y312" s="49">
        <v>34706667</v>
      </c>
    </row>
    <row r="313" spans="23:25" x14ac:dyDescent="0.2">
      <c r="W313" s="49">
        <v>8816604</v>
      </c>
      <c r="Y313" s="49">
        <v>34706667</v>
      </c>
    </row>
    <row r="314" spans="23:25" x14ac:dyDescent="0.2">
      <c r="W314" s="47">
        <v>8816604</v>
      </c>
      <c r="Y314" s="49">
        <v>34706667</v>
      </c>
    </row>
    <row r="315" spans="23:25" x14ac:dyDescent="0.2">
      <c r="W315" s="49">
        <v>8816426</v>
      </c>
      <c r="Y315" s="48">
        <v>34706667</v>
      </c>
    </row>
    <row r="316" spans="23:25" x14ac:dyDescent="0.2">
      <c r="Y316" s="49">
        <v>34706667</v>
      </c>
    </row>
    <row r="317" spans="23:25" x14ac:dyDescent="0.2">
      <c r="Y317" s="49">
        <v>34706667</v>
      </c>
    </row>
    <row r="318" spans="23:25" x14ac:dyDescent="0.2">
      <c r="Y318" s="49">
        <v>34706667</v>
      </c>
    </row>
    <row r="319" spans="23:25" x14ac:dyDescent="0.2">
      <c r="Y319" s="49">
        <v>34706667</v>
      </c>
    </row>
    <row r="320" spans="23:25" x14ac:dyDescent="0.2">
      <c r="Y320" s="49">
        <v>34706667</v>
      </c>
    </row>
    <row r="321" spans="25:25" x14ac:dyDescent="0.2">
      <c r="Y321" s="49">
        <v>34706667</v>
      </c>
    </row>
    <row r="322" spans="25:25" x14ac:dyDescent="0.2">
      <c r="Y322" s="49">
        <v>34706667</v>
      </c>
    </row>
    <row r="323" spans="25:25" x14ac:dyDescent="0.2">
      <c r="Y323" s="49">
        <v>34706667</v>
      </c>
    </row>
    <row r="324" spans="25:25" x14ac:dyDescent="0.2">
      <c r="Y324" s="49">
        <v>34706667</v>
      </c>
    </row>
    <row r="325" spans="25:25" x14ac:dyDescent="0.2">
      <c r="Y325" s="49">
        <v>34706667</v>
      </c>
    </row>
    <row r="326" spans="25:25" x14ac:dyDescent="0.2">
      <c r="Y326" s="49">
        <v>34706667</v>
      </c>
    </row>
    <row r="327" spans="25:25" x14ac:dyDescent="0.2">
      <c r="Y327" s="49">
        <v>34706667</v>
      </c>
    </row>
    <row r="328" spans="25:25" x14ac:dyDescent="0.2">
      <c r="Y328" s="49">
        <v>34706667</v>
      </c>
    </row>
    <row r="329" spans="25:25" x14ac:dyDescent="0.2">
      <c r="Y329" s="49">
        <v>34706667</v>
      </c>
    </row>
    <row r="330" spans="25:25" x14ac:dyDescent="0.2">
      <c r="Y330" s="49">
        <v>34706667</v>
      </c>
    </row>
    <row r="331" spans="25:25" x14ac:dyDescent="0.2">
      <c r="Y331" s="49">
        <v>34706667</v>
      </c>
    </row>
    <row r="332" spans="25:25" x14ac:dyDescent="0.2">
      <c r="Y332" s="49">
        <v>34706667</v>
      </c>
    </row>
    <row r="333" spans="25:25" x14ac:dyDescent="0.2">
      <c r="Y333" s="49">
        <v>34706667</v>
      </c>
    </row>
    <row r="334" spans="25:25" x14ac:dyDescent="0.2">
      <c r="Y334" s="49">
        <v>34706667</v>
      </c>
    </row>
    <row r="335" spans="25:25" x14ac:dyDescent="0.2">
      <c r="Y335" s="49">
        <v>34706667</v>
      </c>
    </row>
    <row r="336" spans="25:25" x14ac:dyDescent="0.2">
      <c r="Y336" s="49">
        <v>34706667</v>
      </c>
    </row>
    <row r="337" spans="25:25" x14ac:dyDescent="0.2">
      <c r="Y337" s="49">
        <v>34706667</v>
      </c>
    </row>
    <row r="338" spans="25:25" x14ac:dyDescent="0.2">
      <c r="Y338" s="49">
        <v>34706667</v>
      </c>
    </row>
    <row r="339" spans="25:25" x14ac:dyDescent="0.2">
      <c r="Y339" s="49">
        <v>34706667</v>
      </c>
    </row>
    <row r="340" spans="25:25" x14ac:dyDescent="0.2">
      <c r="Y340" s="49">
        <v>34706667</v>
      </c>
    </row>
    <row r="341" spans="25:25" x14ac:dyDescent="0.2">
      <c r="Y341" s="49">
        <v>34706667</v>
      </c>
    </row>
    <row r="342" spans="25:25" x14ac:dyDescent="0.2">
      <c r="Y342" s="49">
        <v>34706667</v>
      </c>
    </row>
    <row r="343" spans="25:25" x14ac:dyDescent="0.2">
      <c r="Y343" s="49">
        <v>34706667</v>
      </c>
    </row>
    <row r="344" spans="25:25" x14ac:dyDescent="0.2">
      <c r="Y344" s="49">
        <v>34706667</v>
      </c>
    </row>
    <row r="345" spans="25:25" x14ac:dyDescent="0.2">
      <c r="Y345" s="49">
        <v>34706667</v>
      </c>
    </row>
    <row r="346" spans="25:25" x14ac:dyDescent="0.2">
      <c r="Y346" s="49">
        <v>34706667</v>
      </c>
    </row>
    <row r="347" spans="25:25" x14ac:dyDescent="0.2">
      <c r="Y347" s="49">
        <v>34706667</v>
      </c>
    </row>
    <row r="348" spans="25:25" x14ac:dyDescent="0.2">
      <c r="Y348" s="49">
        <v>34706667</v>
      </c>
    </row>
    <row r="349" spans="25:25" x14ac:dyDescent="0.2">
      <c r="Y349" s="49">
        <v>34706667</v>
      </c>
    </row>
    <row r="350" spans="25:25" x14ac:dyDescent="0.2">
      <c r="Y350" s="49">
        <v>34706667</v>
      </c>
    </row>
    <row r="351" spans="25:25" x14ac:dyDescent="0.2">
      <c r="Y351" s="49">
        <v>34706667</v>
      </c>
    </row>
    <row r="352" spans="25:25" x14ac:dyDescent="0.2">
      <c r="Y352" s="49">
        <v>34706667</v>
      </c>
    </row>
    <row r="353" spans="25:25" x14ac:dyDescent="0.2">
      <c r="Y353" s="49">
        <v>34706667</v>
      </c>
    </row>
    <row r="354" spans="25:25" x14ac:dyDescent="0.2">
      <c r="Y354" s="49">
        <v>34706667</v>
      </c>
    </row>
    <row r="355" spans="25:25" x14ac:dyDescent="0.2">
      <c r="Y355" s="49">
        <v>34706667</v>
      </c>
    </row>
    <row r="356" spans="25:25" x14ac:dyDescent="0.2">
      <c r="Y356" s="49">
        <v>34706667</v>
      </c>
    </row>
    <row r="357" spans="25:25" x14ac:dyDescent="0.2">
      <c r="Y357" s="49">
        <v>34706667</v>
      </c>
    </row>
    <row r="358" spans="25:25" x14ac:dyDescent="0.2">
      <c r="Y358" s="49">
        <v>34706667</v>
      </c>
    </row>
    <row r="359" spans="25:25" x14ac:dyDescent="0.2">
      <c r="Y359" s="49">
        <v>34706667</v>
      </c>
    </row>
    <row r="360" spans="25:25" x14ac:dyDescent="0.2">
      <c r="Y360" s="49">
        <v>34706667</v>
      </c>
    </row>
    <row r="361" spans="25:25" x14ac:dyDescent="0.2">
      <c r="Y361" s="49">
        <v>34706667</v>
      </c>
    </row>
    <row r="362" spans="25:25" x14ac:dyDescent="0.2">
      <c r="Y362" s="49">
        <v>34706667</v>
      </c>
    </row>
    <row r="363" spans="25:25" x14ac:dyDescent="0.2">
      <c r="Y363" s="49">
        <v>34706667</v>
      </c>
    </row>
    <row r="364" spans="25:25" x14ac:dyDescent="0.2">
      <c r="Y364" s="49">
        <v>34706667</v>
      </c>
    </row>
    <row r="365" spans="25:25" x14ac:dyDescent="0.2">
      <c r="Y365" s="49">
        <v>34706667</v>
      </c>
    </row>
    <row r="366" spans="25:25" x14ac:dyDescent="0.2">
      <c r="Y366" s="49">
        <v>34706667</v>
      </c>
    </row>
    <row r="367" spans="25:25" x14ac:dyDescent="0.2">
      <c r="Y367" s="49">
        <v>34706667</v>
      </c>
    </row>
    <row r="368" spans="25:25" x14ac:dyDescent="0.2">
      <c r="Y368" s="49">
        <v>34706667</v>
      </c>
    </row>
    <row r="369" spans="25:25" x14ac:dyDescent="0.2">
      <c r="Y369" s="49">
        <v>34706667</v>
      </c>
    </row>
    <row r="370" spans="25:25" x14ac:dyDescent="0.2">
      <c r="Y370" s="49">
        <v>34706667</v>
      </c>
    </row>
    <row r="371" spans="25:25" x14ac:dyDescent="0.2">
      <c r="Y371" s="49">
        <v>34706667</v>
      </c>
    </row>
    <row r="372" spans="25:25" x14ac:dyDescent="0.2">
      <c r="Y372" s="49">
        <v>34706667</v>
      </c>
    </row>
    <row r="373" spans="25:25" x14ac:dyDescent="0.2">
      <c r="Y373" s="49">
        <v>34706667</v>
      </c>
    </row>
    <row r="374" spans="25:25" x14ac:dyDescent="0.2">
      <c r="Y374" s="49">
        <v>34706667</v>
      </c>
    </row>
    <row r="375" spans="25:25" x14ac:dyDescent="0.2">
      <c r="Y375" s="49">
        <v>34706667</v>
      </c>
    </row>
    <row r="376" spans="25:25" x14ac:dyDescent="0.2">
      <c r="Y376" s="49">
        <v>34706667</v>
      </c>
    </row>
    <row r="377" spans="25:25" x14ac:dyDescent="0.2">
      <c r="Y377" s="49">
        <v>34706667</v>
      </c>
    </row>
    <row r="378" spans="25:25" x14ac:dyDescent="0.2">
      <c r="Y378" s="49">
        <v>34706667</v>
      </c>
    </row>
    <row r="379" spans="25:25" x14ac:dyDescent="0.2">
      <c r="Y379" s="49">
        <v>34706667</v>
      </c>
    </row>
    <row r="380" spans="25:25" x14ac:dyDescent="0.2">
      <c r="Y380" s="49">
        <v>34706667</v>
      </c>
    </row>
    <row r="381" spans="25:25" x14ac:dyDescent="0.2">
      <c r="Y381" s="49">
        <v>34706667</v>
      </c>
    </row>
    <row r="382" spans="25:25" x14ac:dyDescent="0.2">
      <c r="Y382" s="49">
        <v>34706667</v>
      </c>
    </row>
    <row r="383" spans="25:25" x14ac:dyDescent="0.2">
      <c r="Y383" s="49">
        <v>34706667</v>
      </c>
    </row>
    <row r="384" spans="25:25" x14ac:dyDescent="0.2">
      <c r="Y384" s="49">
        <v>34706667</v>
      </c>
    </row>
    <row r="385" spans="25:25" x14ac:dyDescent="0.2">
      <c r="Y385" s="49">
        <v>34706667</v>
      </c>
    </row>
    <row r="386" spans="25:25" x14ac:dyDescent="0.2">
      <c r="Y386" s="49">
        <v>34706667</v>
      </c>
    </row>
    <row r="387" spans="25:25" x14ac:dyDescent="0.2">
      <c r="Y387" s="49">
        <v>34706667</v>
      </c>
    </row>
    <row r="388" spans="25:25" x14ac:dyDescent="0.2">
      <c r="Y388" s="49">
        <v>34706667</v>
      </c>
    </row>
    <row r="389" spans="25:25" x14ac:dyDescent="0.2">
      <c r="Y389" s="49">
        <v>34706667</v>
      </c>
    </row>
    <row r="390" spans="25:25" x14ac:dyDescent="0.2">
      <c r="Y390" s="49">
        <v>34706667</v>
      </c>
    </row>
    <row r="391" spans="25:25" x14ac:dyDescent="0.2">
      <c r="Y391" s="49">
        <v>34706667</v>
      </c>
    </row>
    <row r="392" spans="25:25" x14ac:dyDescent="0.2">
      <c r="Y392" s="49">
        <v>34706667</v>
      </c>
    </row>
    <row r="393" spans="25:25" x14ac:dyDescent="0.2">
      <c r="Y393" s="49">
        <v>34706667</v>
      </c>
    </row>
    <row r="394" spans="25:25" x14ac:dyDescent="0.2">
      <c r="Y394" s="49">
        <v>34706667</v>
      </c>
    </row>
    <row r="395" spans="25:25" x14ac:dyDescent="0.2">
      <c r="Y395" s="49">
        <v>34706667</v>
      </c>
    </row>
    <row r="396" spans="25:25" x14ac:dyDescent="0.2">
      <c r="Y396" s="49">
        <v>34706667</v>
      </c>
    </row>
    <row r="397" spans="25:25" x14ac:dyDescent="0.2">
      <c r="Y397" s="49">
        <v>34706667</v>
      </c>
    </row>
    <row r="398" spans="25:25" x14ac:dyDescent="0.2">
      <c r="Y398" s="49">
        <v>34706667</v>
      </c>
    </row>
    <row r="399" spans="25:25" x14ac:dyDescent="0.2">
      <c r="Y399" s="49">
        <v>34706667</v>
      </c>
    </row>
    <row r="400" spans="25:25" x14ac:dyDescent="0.2">
      <c r="Y400" s="49">
        <v>34706667</v>
      </c>
    </row>
    <row r="401" spans="25:25" x14ac:dyDescent="0.2">
      <c r="Y401" s="49">
        <v>34706667</v>
      </c>
    </row>
    <row r="402" spans="25:25" x14ac:dyDescent="0.2">
      <c r="Y402" s="49">
        <v>34706667</v>
      </c>
    </row>
    <row r="403" spans="25:25" x14ac:dyDescent="0.2">
      <c r="Y403" s="49">
        <v>34706667</v>
      </c>
    </row>
    <row r="404" spans="25:25" x14ac:dyDescent="0.2">
      <c r="Y404" s="49">
        <v>34706667</v>
      </c>
    </row>
    <row r="405" spans="25:25" x14ac:dyDescent="0.2">
      <c r="Y405" s="49">
        <v>34706667</v>
      </c>
    </row>
    <row r="406" spans="25:25" x14ac:dyDescent="0.2">
      <c r="Y406" s="49">
        <v>34706667</v>
      </c>
    </row>
    <row r="407" spans="25:25" x14ac:dyDescent="0.2">
      <c r="Y407" s="49">
        <v>34706667</v>
      </c>
    </row>
    <row r="408" spans="25:25" x14ac:dyDescent="0.2">
      <c r="Y408" s="49">
        <v>34706667</v>
      </c>
    </row>
    <row r="409" spans="25:25" x14ac:dyDescent="0.2">
      <c r="Y409" s="47">
        <v>34706667</v>
      </c>
    </row>
    <row r="410" spans="25:25" x14ac:dyDescent="0.2">
      <c r="Y410" s="47">
        <v>34706667</v>
      </c>
    </row>
    <row r="411" spans="25:25" x14ac:dyDescent="0.2">
      <c r="Y411" s="47">
        <v>34706667</v>
      </c>
    </row>
    <row r="412" spans="25:25" x14ac:dyDescent="0.2">
      <c r="Y412" s="49">
        <v>34706667</v>
      </c>
    </row>
  </sheetData>
  <mergeCells count="27">
    <mergeCell ref="A8:B17"/>
    <mergeCell ref="D8:D17"/>
    <mergeCell ref="H8:I8"/>
    <mergeCell ref="J8:K8"/>
    <mergeCell ref="J9:K9"/>
    <mergeCell ref="J10:K10"/>
    <mergeCell ref="J14:K14"/>
    <mergeCell ref="J15:K15"/>
    <mergeCell ref="A1:Q1"/>
    <mergeCell ref="A2:Q2"/>
    <mergeCell ref="A3:Q3"/>
    <mergeCell ref="B5:Q5"/>
    <mergeCell ref="M6:M7"/>
    <mergeCell ref="Q6:Q7"/>
    <mergeCell ref="A7:B7"/>
    <mergeCell ref="J7:K7"/>
    <mergeCell ref="U10:V10"/>
    <mergeCell ref="J11:K11"/>
    <mergeCell ref="J12:K12"/>
    <mergeCell ref="S12:T12"/>
    <mergeCell ref="J13:K13"/>
    <mergeCell ref="J21:K21"/>
    <mergeCell ref="J16:K16"/>
    <mergeCell ref="J17:K17"/>
    <mergeCell ref="J18:K18"/>
    <mergeCell ref="J19:K19"/>
    <mergeCell ref="J20:K20"/>
  </mergeCells>
  <pageMargins left="0.39" right="0.39" top="0.39" bottom="0.39" header="0" footer="0"/>
  <pageSetup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21"/>
  <sheetViews>
    <sheetView rightToLeft="1" view="pageBreakPreview" zoomScale="60" zoomScaleNormal="100" workbookViewId="0">
      <selection activeCell="D21" sqref="D2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3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3" ht="14.45" customHeight="1" x14ac:dyDescent="0.2"/>
    <row r="5" spans="1:13" ht="14.45" customHeight="1" x14ac:dyDescent="0.2">
      <c r="A5" s="1" t="s">
        <v>263</v>
      </c>
      <c r="B5" s="66" t="s">
        <v>264</v>
      </c>
      <c r="C5" s="66"/>
      <c r="D5" s="66"/>
      <c r="E5" s="66"/>
      <c r="F5" s="66"/>
      <c r="G5" s="66"/>
      <c r="H5" s="66"/>
      <c r="I5" s="66"/>
      <c r="J5" s="66"/>
    </row>
    <row r="6" spans="1:13" ht="14.45" customHeight="1" x14ac:dyDescent="0.2">
      <c r="D6" s="67" t="s">
        <v>216</v>
      </c>
      <c r="E6" s="67"/>
      <c r="F6" s="67"/>
      <c r="H6" s="67" t="s">
        <v>217</v>
      </c>
      <c r="I6" s="67"/>
      <c r="J6" s="67"/>
    </row>
    <row r="7" spans="1:13" ht="36.4" customHeight="1" x14ac:dyDescent="0.2">
      <c r="A7" s="67" t="s">
        <v>265</v>
      </c>
      <c r="B7" s="67"/>
      <c r="D7" s="19" t="s">
        <v>266</v>
      </c>
      <c r="E7" s="3"/>
      <c r="F7" s="19" t="s">
        <v>267</v>
      </c>
      <c r="H7" s="19" t="s">
        <v>266</v>
      </c>
      <c r="I7" s="3"/>
      <c r="J7" s="19" t="s">
        <v>267</v>
      </c>
    </row>
    <row r="8" spans="1:13" ht="21.75" customHeight="1" x14ac:dyDescent="0.2">
      <c r="A8" s="26" t="s">
        <v>317</v>
      </c>
      <c r="B8" s="26"/>
      <c r="D8" s="24">
        <v>21941</v>
      </c>
      <c r="F8" s="21"/>
      <c r="H8" s="24">
        <v>4650261</v>
      </c>
      <c r="J8" s="21"/>
      <c r="K8" s="24">
        <v>0</v>
      </c>
      <c r="L8" s="24"/>
      <c r="M8" s="24"/>
    </row>
    <row r="9" spans="1:13" ht="21.75" customHeight="1" x14ac:dyDescent="0.2">
      <c r="A9" s="26" t="s">
        <v>319</v>
      </c>
      <c r="B9" s="26"/>
      <c r="D9" s="24">
        <v>1228532</v>
      </c>
      <c r="F9" s="21"/>
      <c r="H9" s="24">
        <v>11900495</v>
      </c>
      <c r="J9" s="21"/>
    </row>
    <row r="10" spans="1:13" ht="21.75" customHeight="1" x14ac:dyDescent="0.2">
      <c r="A10" s="26" t="s">
        <v>320</v>
      </c>
      <c r="B10" s="26"/>
      <c r="D10" s="24">
        <v>199822</v>
      </c>
      <c r="E10" s="24">
        <v>0</v>
      </c>
      <c r="F10" s="24">
        <v>0</v>
      </c>
      <c r="G10" s="24">
        <v>0</v>
      </c>
      <c r="H10" s="24">
        <v>181472340303</v>
      </c>
      <c r="I10" s="24">
        <v>0</v>
      </c>
      <c r="J10" s="24">
        <v>0</v>
      </c>
    </row>
    <row r="11" spans="1:13" ht="21.75" customHeight="1" x14ac:dyDescent="0.2">
      <c r="A11" s="26" t="s">
        <v>321</v>
      </c>
      <c r="B11" s="26"/>
      <c r="D11" s="24">
        <v>4060</v>
      </c>
      <c r="F11" s="21"/>
      <c r="H11" s="24">
        <v>4060</v>
      </c>
      <c r="J11" s="21"/>
    </row>
    <row r="12" spans="1:13" ht="21.75" customHeight="1" x14ac:dyDescent="0.2">
      <c r="A12" s="26" t="s">
        <v>322</v>
      </c>
      <c r="B12" s="26"/>
      <c r="D12" s="24">
        <v>1353291</v>
      </c>
      <c r="F12" s="21"/>
      <c r="H12" s="24">
        <v>24128544</v>
      </c>
      <c r="J12" s="21"/>
    </row>
    <row r="13" spans="1:13" ht="21.75" customHeight="1" x14ac:dyDescent="0.2">
      <c r="A13" s="26" t="s">
        <v>312</v>
      </c>
      <c r="B13" s="26"/>
      <c r="D13" s="24">
        <v>56679135958</v>
      </c>
      <c r="E13" s="24">
        <v>0</v>
      </c>
      <c r="F13" s="24">
        <v>0</v>
      </c>
      <c r="G13" s="24">
        <v>0</v>
      </c>
      <c r="H13" s="24">
        <v>673953687487</v>
      </c>
      <c r="I13" s="24">
        <v>0</v>
      </c>
      <c r="J13" s="24">
        <v>0</v>
      </c>
    </row>
    <row r="14" spans="1:13" ht="21.75" customHeight="1" x14ac:dyDescent="0.2">
      <c r="A14" s="26" t="s">
        <v>323</v>
      </c>
      <c r="B14" s="26"/>
      <c r="D14" s="24">
        <v>15046</v>
      </c>
      <c r="E14" s="24">
        <v>0</v>
      </c>
      <c r="F14" s="24">
        <v>0</v>
      </c>
      <c r="G14" s="24">
        <v>0</v>
      </c>
      <c r="H14" s="24">
        <v>42740072094</v>
      </c>
      <c r="I14" s="24">
        <v>0</v>
      </c>
      <c r="J14" s="21"/>
    </row>
    <row r="15" spans="1:13" ht="21.75" customHeight="1" x14ac:dyDescent="0.2">
      <c r="A15" s="28" t="s">
        <v>318</v>
      </c>
      <c r="B15" s="28"/>
      <c r="D15" s="29">
        <v>464339</v>
      </c>
      <c r="E15" s="29">
        <v>0</v>
      </c>
      <c r="F15" s="29">
        <v>0</v>
      </c>
      <c r="G15" s="29">
        <v>0</v>
      </c>
      <c r="H15" s="29">
        <v>7317042</v>
      </c>
      <c r="I15" s="29">
        <v>0</v>
      </c>
      <c r="J15" s="29">
        <v>0</v>
      </c>
    </row>
    <row r="16" spans="1:13" ht="21.75" customHeight="1" x14ac:dyDescent="0.2">
      <c r="A16" s="26" t="s">
        <v>313</v>
      </c>
      <c r="B16" s="26"/>
      <c r="D16" s="24">
        <v>44327655324</v>
      </c>
      <c r="E16" s="24">
        <v>0</v>
      </c>
      <c r="F16" s="24">
        <v>0</v>
      </c>
      <c r="G16" s="24">
        <v>0</v>
      </c>
      <c r="H16" s="24">
        <v>260486478365</v>
      </c>
      <c r="I16" s="24">
        <v>0</v>
      </c>
      <c r="J16" s="24">
        <v>0</v>
      </c>
    </row>
    <row r="17" spans="1:10" ht="21.75" customHeight="1" x14ac:dyDescent="0.2">
      <c r="A17" s="26" t="s">
        <v>314</v>
      </c>
      <c r="B17" s="26"/>
      <c r="D17" s="24">
        <v>66196950219</v>
      </c>
      <c r="E17" s="24">
        <v>0</v>
      </c>
      <c r="F17" s="24">
        <v>0</v>
      </c>
      <c r="G17" s="24">
        <v>0</v>
      </c>
      <c r="H17" s="24">
        <v>548583380486</v>
      </c>
      <c r="I17" s="24">
        <v>0</v>
      </c>
      <c r="J17" s="24">
        <v>0</v>
      </c>
    </row>
    <row r="18" spans="1:10" ht="21.75" customHeight="1" x14ac:dyDescent="0.2">
      <c r="A18" s="28" t="s">
        <v>315</v>
      </c>
      <c r="B18" s="28"/>
      <c r="D18" s="29">
        <v>191463297334</v>
      </c>
      <c r="E18" s="29">
        <v>0</v>
      </c>
      <c r="F18" s="29">
        <v>0</v>
      </c>
      <c r="G18" s="29">
        <v>0</v>
      </c>
      <c r="H18" s="29">
        <v>1696265105560</v>
      </c>
      <c r="I18" s="29">
        <v>0</v>
      </c>
      <c r="J18" s="29">
        <v>0</v>
      </c>
    </row>
    <row r="19" spans="1:10" ht="21.75" customHeight="1" x14ac:dyDescent="0.2">
      <c r="A19" s="26" t="s">
        <v>324</v>
      </c>
      <c r="B19" s="26"/>
      <c r="D19" s="24">
        <v>5313038</v>
      </c>
      <c r="E19" s="24">
        <v>0</v>
      </c>
      <c r="F19" s="24">
        <v>0</v>
      </c>
      <c r="G19" s="24">
        <v>0</v>
      </c>
      <c r="H19" s="24">
        <v>633811422236</v>
      </c>
      <c r="I19" s="24">
        <v>0</v>
      </c>
      <c r="J19" s="24">
        <v>0</v>
      </c>
    </row>
    <row r="20" spans="1:10" ht="21.75" customHeight="1" x14ac:dyDescent="0.2">
      <c r="A20" s="27" t="s">
        <v>316</v>
      </c>
      <c r="B20" s="27"/>
      <c r="D20" s="25">
        <v>69192520151</v>
      </c>
      <c r="E20" s="24">
        <v>0</v>
      </c>
      <c r="F20" s="25">
        <v>0</v>
      </c>
      <c r="G20" s="24">
        <v>0</v>
      </c>
      <c r="H20" s="25">
        <v>269107452355</v>
      </c>
      <c r="I20" s="24">
        <v>0</v>
      </c>
      <c r="J20" s="25">
        <v>0</v>
      </c>
    </row>
    <row r="21" spans="1:10" ht="21.75" customHeight="1" thickBot="1" x14ac:dyDescent="0.25">
      <c r="A21" s="75" t="s">
        <v>75</v>
      </c>
      <c r="B21" s="75"/>
      <c r="D21" s="16">
        <v>427868159055</v>
      </c>
      <c r="F21" s="16"/>
      <c r="H21" s="16">
        <v>4306467939288</v>
      </c>
      <c r="J21" s="16"/>
    </row>
  </sheetData>
  <autoFilter ref="A7:J21" xr:uid="{00000000-0001-0000-0C00-000000000000}">
    <filterColumn colId="0" showButton="0"/>
  </autoFilter>
  <mergeCells count="8">
    <mergeCell ref="A7:B7"/>
    <mergeCell ref="A21:B2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64" t="s">
        <v>0</v>
      </c>
      <c r="B1" s="64"/>
      <c r="C1" s="64"/>
      <c r="D1" s="64"/>
      <c r="E1" s="64"/>
      <c r="F1" s="64"/>
    </row>
    <row r="2" spans="1:6" ht="21.75" customHeight="1" x14ac:dyDescent="0.2">
      <c r="A2" s="64" t="s">
        <v>197</v>
      </c>
      <c r="B2" s="64"/>
      <c r="C2" s="64"/>
      <c r="D2" s="64"/>
      <c r="E2" s="64"/>
      <c r="F2" s="64"/>
    </row>
    <row r="3" spans="1:6" ht="21.75" customHeight="1" x14ac:dyDescent="0.2">
      <c r="A3" s="64" t="s">
        <v>2</v>
      </c>
      <c r="B3" s="64"/>
      <c r="C3" s="64"/>
      <c r="D3" s="64"/>
      <c r="E3" s="64"/>
      <c r="F3" s="64"/>
    </row>
    <row r="4" spans="1:6" ht="14.45" customHeight="1" x14ac:dyDescent="0.2"/>
    <row r="5" spans="1:6" ht="29.1" customHeight="1" x14ac:dyDescent="0.2">
      <c r="A5" s="1" t="s">
        <v>268</v>
      </c>
      <c r="B5" s="66" t="s">
        <v>212</v>
      </c>
      <c r="C5" s="66"/>
      <c r="D5" s="66"/>
      <c r="E5" s="66"/>
      <c r="F5" s="66"/>
    </row>
    <row r="6" spans="1:6" ht="14.45" customHeight="1" x14ac:dyDescent="0.2">
      <c r="D6" s="2" t="s">
        <v>216</v>
      </c>
      <c r="F6" s="2" t="s">
        <v>9</v>
      </c>
    </row>
    <row r="7" spans="1:6" ht="14.45" customHeight="1" x14ac:dyDescent="0.2">
      <c r="A7" s="67" t="s">
        <v>212</v>
      </c>
      <c r="B7" s="67"/>
      <c r="D7" s="4" t="s">
        <v>194</v>
      </c>
      <c r="F7" s="4" t="s">
        <v>194</v>
      </c>
    </row>
    <row r="8" spans="1:6" ht="21.75" customHeight="1" x14ac:dyDescent="0.2">
      <c r="A8" s="69" t="s">
        <v>212</v>
      </c>
      <c r="B8" s="69"/>
      <c r="D8" s="6">
        <v>0</v>
      </c>
      <c r="F8" s="6">
        <v>57669524</v>
      </c>
    </row>
    <row r="9" spans="1:6" ht="21.75" customHeight="1" x14ac:dyDescent="0.2">
      <c r="A9" s="71" t="s">
        <v>269</v>
      </c>
      <c r="B9" s="71"/>
      <c r="D9" s="9">
        <v>0</v>
      </c>
      <c r="F9" s="9">
        <v>851917441</v>
      </c>
    </row>
    <row r="10" spans="1:6" ht="21.75" customHeight="1" x14ac:dyDescent="0.2">
      <c r="A10" s="73" t="s">
        <v>270</v>
      </c>
      <c r="B10" s="73"/>
      <c r="D10" s="13">
        <v>0</v>
      </c>
      <c r="F10" s="13">
        <v>750911939</v>
      </c>
    </row>
    <row r="11" spans="1:6" ht="21.75" customHeight="1" x14ac:dyDescent="0.2">
      <c r="A11" s="75" t="s">
        <v>75</v>
      </c>
      <c r="B11" s="75"/>
      <c r="D11" s="16">
        <v>0</v>
      </c>
      <c r="F11" s="16">
        <v>1660498904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5"/>
  <sheetViews>
    <sheetView rightToLeft="1" view="pageBreakPreview" zoomScale="60" zoomScaleNormal="100" workbookViewId="0">
      <selection activeCell="O24" sqref="O24"/>
    </sheetView>
  </sheetViews>
  <sheetFormatPr defaultRowHeight="12.75" x14ac:dyDescent="0.2"/>
  <cols>
    <col min="1" max="1" width="39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2.710937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19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19" ht="14.45" customHeight="1" x14ac:dyDescent="0.2"/>
    <row r="5" spans="1:19" ht="14.45" customHeight="1" x14ac:dyDescent="0.2">
      <c r="A5" s="66" t="s">
        <v>219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 ht="14.45" customHeight="1" x14ac:dyDescent="0.2">
      <c r="A6" s="67" t="s">
        <v>76</v>
      </c>
      <c r="C6" s="67" t="s">
        <v>271</v>
      </c>
      <c r="D6" s="67"/>
      <c r="E6" s="67"/>
      <c r="F6" s="67"/>
      <c r="G6" s="67"/>
      <c r="I6" s="67" t="s">
        <v>216</v>
      </c>
      <c r="J6" s="67"/>
      <c r="K6" s="67"/>
      <c r="L6" s="67"/>
      <c r="M6" s="67"/>
      <c r="O6" s="67" t="s">
        <v>217</v>
      </c>
      <c r="P6" s="67"/>
      <c r="Q6" s="67"/>
      <c r="R6" s="67"/>
      <c r="S6" s="67"/>
    </row>
    <row r="7" spans="1:19" ht="29.1" customHeight="1" x14ac:dyDescent="0.2">
      <c r="A7" s="67"/>
      <c r="C7" s="19" t="s">
        <v>272</v>
      </c>
      <c r="D7" s="3"/>
      <c r="E7" s="19" t="s">
        <v>273</v>
      </c>
      <c r="F7" s="3"/>
      <c r="G7" s="19" t="s">
        <v>274</v>
      </c>
      <c r="I7" s="19" t="s">
        <v>275</v>
      </c>
      <c r="J7" s="3"/>
      <c r="K7" s="19" t="s">
        <v>276</v>
      </c>
      <c r="L7" s="3"/>
      <c r="M7" s="19" t="s">
        <v>277</v>
      </c>
      <c r="O7" s="19" t="s">
        <v>275</v>
      </c>
      <c r="P7" s="3"/>
      <c r="Q7" s="19" t="s">
        <v>276</v>
      </c>
      <c r="R7" s="3"/>
      <c r="S7" s="19" t="s">
        <v>277</v>
      </c>
    </row>
    <row r="8" spans="1:19" ht="21.75" customHeight="1" x14ac:dyDescent="0.2">
      <c r="A8" s="5" t="s">
        <v>46</v>
      </c>
      <c r="C8" s="5" t="s">
        <v>278</v>
      </c>
      <c r="E8" s="6">
        <v>3200000</v>
      </c>
      <c r="G8" s="6">
        <v>1840</v>
      </c>
      <c r="I8" s="6">
        <v>0</v>
      </c>
      <c r="K8" s="6">
        <v>0</v>
      </c>
      <c r="M8" s="6">
        <v>0</v>
      </c>
      <c r="O8" s="6">
        <v>5888000000</v>
      </c>
      <c r="Q8" s="6">
        <v>0</v>
      </c>
      <c r="S8" s="6">
        <v>5888000000</v>
      </c>
    </row>
    <row r="9" spans="1:19" ht="21.75" customHeight="1" x14ac:dyDescent="0.2">
      <c r="A9" s="8" t="s">
        <v>47</v>
      </c>
      <c r="C9" s="8" t="s">
        <v>279</v>
      </c>
      <c r="E9" s="9">
        <v>4400000</v>
      </c>
      <c r="G9" s="9">
        <v>1500</v>
      </c>
      <c r="I9" s="9">
        <v>0</v>
      </c>
      <c r="K9" s="9">
        <v>0</v>
      </c>
      <c r="M9" s="9">
        <v>0</v>
      </c>
      <c r="O9" s="9">
        <v>6600000000</v>
      </c>
      <c r="Q9" s="9">
        <v>0</v>
      </c>
      <c r="S9" s="9">
        <v>6600000000</v>
      </c>
    </row>
    <row r="10" spans="1:19" ht="21.75" customHeight="1" x14ac:dyDescent="0.2">
      <c r="A10" s="8" t="s">
        <v>73</v>
      </c>
      <c r="C10" s="8" t="s">
        <v>280</v>
      </c>
      <c r="E10" s="9">
        <v>38525000</v>
      </c>
      <c r="G10" s="9">
        <v>450</v>
      </c>
      <c r="I10" s="9">
        <v>0</v>
      </c>
      <c r="K10" s="9">
        <v>0</v>
      </c>
      <c r="M10" s="9">
        <v>0</v>
      </c>
      <c r="O10" s="9">
        <v>17336250000</v>
      </c>
      <c r="Q10" s="9">
        <v>0</v>
      </c>
      <c r="S10" s="9">
        <v>17336250000</v>
      </c>
    </row>
    <row r="11" spans="1:19" ht="21.75" customHeight="1" x14ac:dyDescent="0.2">
      <c r="A11" s="8" t="s">
        <v>31</v>
      </c>
      <c r="C11" s="8" t="s">
        <v>281</v>
      </c>
      <c r="E11" s="9">
        <v>1000000</v>
      </c>
      <c r="G11" s="9">
        <v>6928</v>
      </c>
      <c r="I11" s="9">
        <v>0</v>
      </c>
      <c r="K11" s="9">
        <v>0</v>
      </c>
      <c r="M11" s="9">
        <v>0</v>
      </c>
      <c r="O11" s="9">
        <v>6928000000</v>
      </c>
      <c r="Q11" s="9">
        <v>0</v>
      </c>
      <c r="S11" s="9">
        <v>6928000000</v>
      </c>
    </row>
    <row r="12" spans="1:19" ht="21.75" customHeight="1" x14ac:dyDescent="0.2">
      <c r="A12" s="8" t="s">
        <v>22</v>
      </c>
      <c r="C12" s="8" t="s">
        <v>278</v>
      </c>
      <c r="E12" s="9">
        <v>5119599</v>
      </c>
      <c r="G12" s="9">
        <v>740</v>
      </c>
      <c r="I12" s="9">
        <v>0</v>
      </c>
      <c r="K12" s="9">
        <v>0</v>
      </c>
      <c r="M12" s="9">
        <v>0</v>
      </c>
      <c r="O12" s="9">
        <v>3788503260</v>
      </c>
      <c r="Q12" s="9">
        <v>0</v>
      </c>
      <c r="S12" s="9">
        <v>3788503260</v>
      </c>
    </row>
    <row r="13" spans="1:19" ht="21.75" customHeight="1" x14ac:dyDescent="0.2">
      <c r="A13" s="8" t="s">
        <v>231</v>
      </c>
      <c r="C13" s="8" t="s">
        <v>169</v>
      </c>
      <c r="E13" s="9">
        <v>5417095</v>
      </c>
      <c r="G13" s="9">
        <v>200</v>
      </c>
      <c r="I13" s="9">
        <v>0</v>
      </c>
      <c r="K13" s="9">
        <v>0</v>
      </c>
      <c r="M13" s="9">
        <v>0</v>
      </c>
      <c r="O13" s="9">
        <v>1083419000</v>
      </c>
      <c r="Q13" s="9">
        <v>0</v>
      </c>
      <c r="S13" s="9">
        <v>1083419000</v>
      </c>
    </row>
    <row r="14" spans="1:19" ht="21.75" customHeight="1" x14ac:dyDescent="0.2">
      <c r="A14" s="8" t="s">
        <v>67</v>
      </c>
      <c r="C14" s="8" t="s">
        <v>282</v>
      </c>
      <c r="E14" s="9">
        <v>20376796</v>
      </c>
      <c r="G14" s="9">
        <v>82</v>
      </c>
      <c r="I14" s="9">
        <v>0</v>
      </c>
      <c r="K14" s="9">
        <v>0</v>
      </c>
      <c r="M14" s="9">
        <v>0</v>
      </c>
      <c r="O14" s="9">
        <v>1670897272</v>
      </c>
      <c r="Q14" s="9">
        <v>0</v>
      </c>
      <c r="S14" s="9">
        <v>1670897272</v>
      </c>
    </row>
    <row r="15" spans="1:19" ht="21.75" customHeight="1" x14ac:dyDescent="0.2">
      <c r="A15" s="8" t="s">
        <v>30</v>
      </c>
      <c r="C15" s="8" t="s">
        <v>283</v>
      </c>
      <c r="E15" s="9">
        <v>3720858</v>
      </c>
      <c r="G15" s="9">
        <v>1100</v>
      </c>
      <c r="I15" s="9">
        <v>0</v>
      </c>
      <c r="K15" s="9">
        <v>0</v>
      </c>
      <c r="M15" s="9">
        <v>0</v>
      </c>
      <c r="O15" s="9">
        <v>4092943800</v>
      </c>
      <c r="Q15" s="9">
        <v>0</v>
      </c>
      <c r="S15" s="9">
        <v>4092943800</v>
      </c>
    </row>
    <row r="16" spans="1:19" ht="21.75" customHeight="1" x14ac:dyDescent="0.2">
      <c r="A16" s="8" t="s">
        <v>21</v>
      </c>
      <c r="C16" s="8" t="s">
        <v>284</v>
      </c>
      <c r="E16" s="9">
        <v>166631</v>
      </c>
      <c r="G16" s="9">
        <v>1650</v>
      </c>
      <c r="I16" s="9">
        <v>0</v>
      </c>
      <c r="K16" s="9">
        <v>0</v>
      </c>
      <c r="M16" s="9">
        <v>0</v>
      </c>
      <c r="O16" s="9">
        <v>274941150</v>
      </c>
      <c r="Q16" s="9">
        <v>0</v>
      </c>
      <c r="S16" s="9">
        <v>274941150</v>
      </c>
    </row>
    <row r="17" spans="1:19" ht="21.75" customHeight="1" x14ac:dyDescent="0.2">
      <c r="A17" s="8" t="s">
        <v>20</v>
      </c>
      <c r="C17" s="8" t="s">
        <v>280</v>
      </c>
      <c r="E17" s="9">
        <v>80055229</v>
      </c>
      <c r="G17" s="9">
        <v>46</v>
      </c>
      <c r="I17" s="9">
        <v>0</v>
      </c>
      <c r="K17" s="9">
        <v>0</v>
      </c>
      <c r="M17" s="9">
        <v>0</v>
      </c>
      <c r="O17" s="9">
        <v>3682540534</v>
      </c>
      <c r="Q17" s="9">
        <v>0</v>
      </c>
      <c r="S17" s="9">
        <v>3682540534</v>
      </c>
    </row>
    <row r="18" spans="1:19" ht="21.75" customHeight="1" x14ac:dyDescent="0.2">
      <c r="A18" s="8" t="s">
        <v>223</v>
      </c>
      <c r="C18" s="8" t="s">
        <v>280</v>
      </c>
      <c r="E18" s="9">
        <v>73604381</v>
      </c>
      <c r="G18" s="9">
        <v>120</v>
      </c>
      <c r="I18" s="9">
        <v>0</v>
      </c>
      <c r="K18" s="9">
        <v>0</v>
      </c>
      <c r="M18" s="9">
        <v>0</v>
      </c>
      <c r="O18" s="9">
        <v>8832525720</v>
      </c>
      <c r="Q18" s="9">
        <v>0</v>
      </c>
      <c r="S18" s="9">
        <v>8832525720</v>
      </c>
    </row>
    <row r="19" spans="1:19" ht="21.75" customHeight="1" x14ac:dyDescent="0.2">
      <c r="A19" s="8" t="s">
        <v>23</v>
      </c>
      <c r="C19" s="8" t="s">
        <v>285</v>
      </c>
      <c r="E19" s="9">
        <v>8000000</v>
      </c>
      <c r="G19" s="9">
        <v>1189</v>
      </c>
      <c r="I19" s="9">
        <v>0</v>
      </c>
      <c r="K19" s="9">
        <v>0</v>
      </c>
      <c r="M19" s="9">
        <v>0</v>
      </c>
      <c r="O19" s="9">
        <v>9512000000</v>
      </c>
      <c r="Q19" s="9">
        <v>178989247</v>
      </c>
      <c r="S19" s="9">
        <v>9333010753</v>
      </c>
    </row>
    <row r="20" spans="1:19" ht="21.75" customHeight="1" x14ac:dyDescent="0.2">
      <c r="A20" s="8" t="s">
        <v>38</v>
      </c>
      <c r="C20" s="8" t="s">
        <v>286</v>
      </c>
      <c r="E20" s="9">
        <v>1500000</v>
      </c>
      <c r="G20" s="9">
        <v>3100</v>
      </c>
      <c r="I20" s="9">
        <v>0</v>
      </c>
      <c r="K20" s="9">
        <v>0</v>
      </c>
      <c r="M20" s="9">
        <v>0</v>
      </c>
      <c r="O20" s="9">
        <v>4650000000</v>
      </c>
      <c r="Q20" s="9">
        <v>0</v>
      </c>
      <c r="S20" s="9">
        <v>4650000000</v>
      </c>
    </row>
    <row r="21" spans="1:19" ht="21.75" customHeight="1" x14ac:dyDescent="0.2">
      <c r="A21" s="8" t="s">
        <v>32</v>
      </c>
      <c r="C21" s="8" t="s">
        <v>287</v>
      </c>
      <c r="E21" s="9">
        <v>3109557</v>
      </c>
      <c r="G21" s="9">
        <v>487</v>
      </c>
      <c r="I21" s="9">
        <v>0</v>
      </c>
      <c r="K21" s="9">
        <v>0</v>
      </c>
      <c r="M21" s="9">
        <v>0</v>
      </c>
      <c r="O21" s="9">
        <v>1514354259</v>
      </c>
      <c r="Q21" s="9">
        <v>0</v>
      </c>
      <c r="S21" s="9">
        <v>1514354259</v>
      </c>
    </row>
    <row r="22" spans="1:19" ht="21.75" customHeight="1" x14ac:dyDescent="0.2">
      <c r="A22" s="8" t="s">
        <v>24</v>
      </c>
      <c r="C22" s="8" t="s">
        <v>288</v>
      </c>
      <c r="E22" s="9">
        <v>19109034</v>
      </c>
      <c r="G22" s="9">
        <v>480</v>
      </c>
      <c r="I22" s="9">
        <v>0</v>
      </c>
      <c r="K22" s="9">
        <v>0</v>
      </c>
      <c r="M22" s="9">
        <v>0</v>
      </c>
      <c r="O22" s="9">
        <v>9172336320</v>
      </c>
      <c r="Q22" s="9">
        <v>25061028</v>
      </c>
      <c r="S22" s="9">
        <v>9147275292</v>
      </c>
    </row>
    <row r="23" spans="1:19" ht="21.75" customHeight="1" x14ac:dyDescent="0.2">
      <c r="A23" s="8" t="s">
        <v>45</v>
      </c>
      <c r="C23" s="8" t="s">
        <v>289</v>
      </c>
      <c r="E23" s="9">
        <v>4157482</v>
      </c>
      <c r="G23" s="9">
        <v>480</v>
      </c>
      <c r="I23" s="9">
        <v>0</v>
      </c>
      <c r="K23" s="9">
        <v>0</v>
      </c>
      <c r="M23" s="9">
        <v>0</v>
      </c>
      <c r="O23" s="9">
        <v>1995591360</v>
      </c>
      <c r="Q23" s="9">
        <v>104894809</v>
      </c>
      <c r="S23" s="9">
        <v>1890696551</v>
      </c>
    </row>
    <row r="24" spans="1:19" ht="21.75" customHeight="1" x14ac:dyDescent="0.2">
      <c r="A24" s="8" t="s">
        <v>44</v>
      </c>
      <c r="C24" s="8" t="s">
        <v>9</v>
      </c>
      <c r="E24" s="9">
        <v>33900000</v>
      </c>
      <c r="G24" s="9">
        <v>210</v>
      </c>
      <c r="I24" s="9">
        <v>7119000000</v>
      </c>
      <c r="K24" s="9">
        <v>396011643</v>
      </c>
      <c r="M24" s="9">
        <v>6722988357</v>
      </c>
      <c r="O24" s="9">
        <v>7119000000</v>
      </c>
      <c r="Q24" s="9">
        <v>396011643</v>
      </c>
      <c r="S24" s="9">
        <v>6722988357</v>
      </c>
    </row>
    <row r="25" spans="1:19" ht="21.75" customHeight="1" x14ac:dyDescent="0.2">
      <c r="A25" s="8" t="s">
        <v>33</v>
      </c>
      <c r="C25" s="8" t="s">
        <v>290</v>
      </c>
      <c r="E25" s="9">
        <v>83535415</v>
      </c>
      <c r="G25" s="9">
        <v>540</v>
      </c>
      <c r="I25" s="9">
        <v>0</v>
      </c>
      <c r="K25" s="9">
        <v>0</v>
      </c>
      <c r="M25" s="9">
        <v>0</v>
      </c>
      <c r="O25" s="9">
        <v>45109124100</v>
      </c>
      <c r="Q25" s="9">
        <v>0</v>
      </c>
      <c r="S25" s="9">
        <v>45109124100</v>
      </c>
    </row>
    <row r="26" spans="1:19" ht="21.75" customHeight="1" x14ac:dyDescent="0.2">
      <c r="A26" s="8" t="s">
        <v>28</v>
      </c>
      <c r="C26" s="8" t="s">
        <v>280</v>
      </c>
      <c r="E26" s="9">
        <v>987986</v>
      </c>
      <c r="G26" s="9">
        <v>4500</v>
      </c>
      <c r="I26" s="9">
        <v>0</v>
      </c>
      <c r="K26" s="9">
        <v>0</v>
      </c>
      <c r="M26" s="9">
        <v>0</v>
      </c>
      <c r="O26" s="9">
        <v>4445937000</v>
      </c>
      <c r="Q26" s="9">
        <v>0</v>
      </c>
      <c r="S26" s="9">
        <v>4445937000</v>
      </c>
    </row>
    <row r="27" spans="1:19" ht="21.75" customHeight="1" x14ac:dyDescent="0.2">
      <c r="A27" s="8" t="s">
        <v>228</v>
      </c>
      <c r="C27" s="8" t="s">
        <v>291</v>
      </c>
      <c r="E27" s="9">
        <v>1747</v>
      </c>
      <c r="G27" s="9">
        <v>1000</v>
      </c>
      <c r="I27" s="9">
        <v>0</v>
      </c>
      <c r="K27" s="9">
        <v>0</v>
      </c>
      <c r="M27" s="9">
        <v>0</v>
      </c>
      <c r="O27" s="9">
        <v>1747000</v>
      </c>
      <c r="Q27" s="9">
        <v>0</v>
      </c>
      <c r="S27" s="9">
        <v>1747000</v>
      </c>
    </row>
    <row r="28" spans="1:19" ht="21.75" customHeight="1" x14ac:dyDescent="0.2">
      <c r="A28" s="8" t="s">
        <v>27</v>
      </c>
      <c r="C28" s="8" t="s">
        <v>292</v>
      </c>
      <c r="E28" s="9">
        <v>980000</v>
      </c>
      <c r="G28" s="9">
        <v>6000</v>
      </c>
      <c r="I28" s="9">
        <v>0</v>
      </c>
      <c r="K28" s="9">
        <v>0</v>
      </c>
      <c r="M28" s="9">
        <v>0</v>
      </c>
      <c r="O28" s="9">
        <v>5880000000</v>
      </c>
      <c r="Q28" s="9">
        <v>0</v>
      </c>
      <c r="S28" s="9">
        <v>5880000000</v>
      </c>
    </row>
    <row r="29" spans="1:19" ht="21.75" customHeight="1" x14ac:dyDescent="0.2">
      <c r="A29" s="8" t="s">
        <v>35</v>
      </c>
      <c r="C29" s="8" t="s">
        <v>162</v>
      </c>
      <c r="E29" s="9">
        <v>1216959</v>
      </c>
      <c r="G29" s="9">
        <v>1875</v>
      </c>
      <c r="I29" s="9">
        <v>0</v>
      </c>
      <c r="K29" s="9">
        <v>0</v>
      </c>
      <c r="M29" s="9">
        <v>0</v>
      </c>
      <c r="O29" s="9">
        <v>2281798125</v>
      </c>
      <c r="Q29" s="9">
        <v>0</v>
      </c>
      <c r="S29" s="9">
        <v>2281798125</v>
      </c>
    </row>
    <row r="30" spans="1:19" ht="21.75" customHeight="1" x14ac:dyDescent="0.2">
      <c r="A30" s="8" t="s">
        <v>232</v>
      </c>
      <c r="C30" s="8" t="s">
        <v>293</v>
      </c>
      <c r="E30" s="9">
        <v>17190906</v>
      </c>
      <c r="G30" s="9">
        <v>116</v>
      </c>
      <c r="I30" s="9">
        <v>0</v>
      </c>
      <c r="K30" s="9">
        <v>0</v>
      </c>
      <c r="M30" s="9">
        <v>0</v>
      </c>
      <c r="O30" s="9">
        <v>1994145096</v>
      </c>
      <c r="Q30" s="9">
        <v>0</v>
      </c>
      <c r="S30" s="9">
        <v>1994145096</v>
      </c>
    </row>
    <row r="31" spans="1:19" ht="21.75" customHeight="1" x14ac:dyDescent="0.2">
      <c r="A31" s="8" t="s">
        <v>70</v>
      </c>
      <c r="C31" s="8" t="s">
        <v>294</v>
      </c>
      <c r="E31" s="9">
        <v>16859824</v>
      </c>
      <c r="G31" s="9">
        <v>850</v>
      </c>
      <c r="I31" s="9">
        <v>0</v>
      </c>
      <c r="K31" s="9">
        <v>0</v>
      </c>
      <c r="M31" s="9">
        <v>0</v>
      </c>
      <c r="O31" s="9">
        <v>14330850400</v>
      </c>
      <c r="Q31" s="9">
        <v>0</v>
      </c>
      <c r="S31" s="9">
        <v>14330850400</v>
      </c>
    </row>
    <row r="32" spans="1:19" ht="21.75" customHeight="1" x14ac:dyDescent="0.2">
      <c r="A32" s="8" t="s">
        <v>71</v>
      </c>
      <c r="C32" s="8" t="s">
        <v>7</v>
      </c>
      <c r="E32" s="9">
        <v>54575949</v>
      </c>
      <c r="G32" s="9">
        <v>550</v>
      </c>
      <c r="I32" s="9">
        <v>0</v>
      </c>
      <c r="K32" s="9">
        <v>0</v>
      </c>
      <c r="M32" s="9">
        <v>0</v>
      </c>
      <c r="O32" s="9">
        <v>30016771950</v>
      </c>
      <c r="Q32" s="9">
        <v>1184872577</v>
      </c>
      <c r="S32" s="9">
        <v>28831899373</v>
      </c>
    </row>
    <row r="33" spans="1:19" ht="21.75" customHeight="1" x14ac:dyDescent="0.2">
      <c r="A33" s="8" t="s">
        <v>233</v>
      </c>
      <c r="C33" s="8" t="s">
        <v>278</v>
      </c>
      <c r="E33" s="9">
        <v>1675000</v>
      </c>
      <c r="G33" s="9">
        <v>170</v>
      </c>
      <c r="I33" s="9">
        <v>0</v>
      </c>
      <c r="K33" s="9">
        <v>0</v>
      </c>
      <c r="M33" s="9">
        <v>0</v>
      </c>
      <c r="O33" s="9">
        <v>284750000</v>
      </c>
      <c r="Q33" s="9">
        <v>4793771</v>
      </c>
      <c r="S33" s="9">
        <v>279956229</v>
      </c>
    </row>
    <row r="34" spans="1:19" ht="21.75" customHeight="1" x14ac:dyDescent="0.2">
      <c r="A34" s="11" t="s">
        <v>69</v>
      </c>
      <c r="C34" s="11" t="s">
        <v>7</v>
      </c>
      <c r="E34" s="13">
        <v>400000</v>
      </c>
      <c r="G34" s="13">
        <v>610</v>
      </c>
      <c r="I34" s="13">
        <v>0</v>
      </c>
      <c r="K34" s="13">
        <v>0</v>
      </c>
      <c r="M34" s="13">
        <v>0</v>
      </c>
      <c r="O34" s="13">
        <v>244000000</v>
      </c>
      <c r="Q34" s="13">
        <v>0</v>
      </c>
      <c r="S34" s="13">
        <v>244000000</v>
      </c>
    </row>
    <row r="35" spans="1:19" ht="21.75" customHeight="1" x14ac:dyDescent="0.2">
      <c r="A35" s="15" t="s">
        <v>75</v>
      </c>
      <c r="C35" s="16"/>
      <c r="E35" s="16"/>
      <c r="G35" s="16"/>
      <c r="I35" s="16">
        <v>7119000000</v>
      </c>
      <c r="K35" s="16">
        <v>396011643</v>
      </c>
      <c r="M35" s="16">
        <v>6722988357</v>
      </c>
      <c r="O35" s="16">
        <v>198730426346</v>
      </c>
      <c r="Q35" s="16">
        <v>1894623075</v>
      </c>
      <c r="S35" s="16">
        <v>196835803271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5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4"/>
  <sheetViews>
    <sheetView rightToLeft="1" view="pageBreakPreview" zoomScale="60" zoomScaleNormal="100" workbookViewId="0">
      <selection activeCell="P15" sqref="P1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7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7.7109375" bestFit="1" customWidth="1"/>
    <col min="15" max="15" width="1.28515625" customWidth="1"/>
    <col min="16" max="16" width="19.140625" bestFit="1" customWidth="1"/>
    <col min="17" max="17" width="1.28515625" customWidth="1"/>
    <col min="18" max="18" width="11.85546875" bestFit="1" customWidth="1"/>
    <col min="19" max="19" width="1.28515625" customWidth="1"/>
    <col min="20" max="20" width="19.140625" bestFit="1" customWidth="1"/>
    <col min="21" max="21" width="0.28515625" customWidth="1"/>
  </cols>
  <sheetData>
    <row r="1" spans="1:2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</row>
    <row r="2" spans="1:20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spans="1:2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4" spans="1:20" ht="14.45" customHeight="1" x14ac:dyDescent="0.2"/>
    <row r="5" spans="1:20" ht="14.45" customHeight="1" x14ac:dyDescent="0.2">
      <c r="A5" s="66" t="s">
        <v>295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spans="1:20" ht="14.45" customHeight="1" x14ac:dyDescent="0.2">
      <c r="A6" s="67" t="s">
        <v>200</v>
      </c>
      <c r="J6" s="67" t="s">
        <v>216</v>
      </c>
      <c r="K6" s="67"/>
      <c r="L6" s="67"/>
      <c r="M6" s="67"/>
      <c r="N6" s="67"/>
      <c r="P6" s="67" t="s">
        <v>217</v>
      </c>
      <c r="Q6" s="67"/>
      <c r="R6" s="67"/>
      <c r="S6" s="67"/>
      <c r="T6" s="67"/>
    </row>
    <row r="7" spans="1:20" ht="29.1" customHeight="1" x14ac:dyDescent="0.2">
      <c r="A7" s="67"/>
      <c r="C7" s="18" t="s">
        <v>296</v>
      </c>
      <c r="E7" s="86" t="s">
        <v>105</v>
      </c>
      <c r="F7" s="86"/>
      <c r="H7" s="18" t="s">
        <v>297</v>
      </c>
      <c r="J7" s="19" t="s">
        <v>298</v>
      </c>
      <c r="K7" s="3"/>
      <c r="L7" s="19" t="s">
        <v>276</v>
      </c>
      <c r="M7" s="3"/>
      <c r="N7" s="19" t="s">
        <v>299</v>
      </c>
      <c r="P7" s="19" t="s">
        <v>298</v>
      </c>
      <c r="Q7" s="3"/>
      <c r="R7" s="19" t="s">
        <v>276</v>
      </c>
      <c r="S7" s="3"/>
      <c r="T7" s="19" t="s">
        <v>299</v>
      </c>
    </row>
    <row r="8" spans="1:20" ht="21.75" customHeight="1" x14ac:dyDescent="0.2">
      <c r="A8" s="5" t="s">
        <v>167</v>
      </c>
      <c r="C8" s="3"/>
      <c r="E8" s="5" t="s">
        <v>170</v>
      </c>
      <c r="F8" s="3"/>
      <c r="H8" s="20">
        <v>23</v>
      </c>
      <c r="J8" s="6">
        <v>28680657540</v>
      </c>
      <c r="L8" s="6">
        <v>0</v>
      </c>
      <c r="N8" s="6">
        <v>28680657540</v>
      </c>
      <c r="P8" s="6">
        <v>34416789048</v>
      </c>
      <c r="R8" s="6">
        <v>0</v>
      </c>
      <c r="T8" s="6">
        <v>34416789048</v>
      </c>
    </row>
    <row r="9" spans="1:20" ht="21.75" customHeight="1" x14ac:dyDescent="0.2">
      <c r="A9" s="8" t="s">
        <v>126</v>
      </c>
      <c r="E9" s="8" t="s">
        <v>128</v>
      </c>
      <c r="H9" s="21">
        <v>23</v>
      </c>
      <c r="J9" s="9">
        <v>155485904580</v>
      </c>
      <c r="L9" s="9">
        <v>0</v>
      </c>
      <c r="N9" s="9">
        <v>155485904580</v>
      </c>
      <c r="P9" s="9">
        <v>230758078192</v>
      </c>
      <c r="R9" s="9">
        <v>0</v>
      </c>
      <c r="T9" s="9">
        <v>230758078192</v>
      </c>
    </row>
    <row r="10" spans="1:20" ht="21.75" customHeight="1" x14ac:dyDescent="0.2">
      <c r="A10" s="8" t="s">
        <v>164</v>
      </c>
      <c r="E10" s="8" t="s">
        <v>166</v>
      </c>
      <c r="H10" s="21">
        <v>23</v>
      </c>
      <c r="J10" s="9">
        <v>72925997200</v>
      </c>
      <c r="L10" s="9">
        <v>0</v>
      </c>
      <c r="N10" s="9">
        <v>72925997200</v>
      </c>
      <c r="P10" s="9">
        <v>154363021200</v>
      </c>
      <c r="R10" s="9">
        <v>0</v>
      </c>
      <c r="T10" s="9">
        <v>154363021200</v>
      </c>
    </row>
    <row r="11" spans="1:20" ht="21.75" customHeight="1" x14ac:dyDescent="0.2">
      <c r="A11" s="8" t="s">
        <v>120</v>
      </c>
      <c r="E11" s="8" t="s">
        <v>122</v>
      </c>
      <c r="H11" s="21">
        <v>23</v>
      </c>
      <c r="J11" s="9">
        <v>39375986360</v>
      </c>
      <c r="L11" s="9">
        <v>0</v>
      </c>
      <c r="N11" s="9">
        <v>39375986360</v>
      </c>
      <c r="P11" s="9">
        <v>121730238400</v>
      </c>
      <c r="R11" s="9">
        <v>0</v>
      </c>
      <c r="T11" s="9">
        <v>121730238400</v>
      </c>
    </row>
    <row r="12" spans="1:20" ht="21.75" customHeight="1" x14ac:dyDescent="0.2">
      <c r="A12" s="8" t="s">
        <v>114</v>
      </c>
      <c r="E12" s="8" t="s">
        <v>116</v>
      </c>
      <c r="H12" s="21">
        <v>23</v>
      </c>
      <c r="J12" s="9">
        <v>27098941490</v>
      </c>
      <c r="L12" s="9">
        <v>0</v>
      </c>
      <c r="N12" s="9">
        <v>27098941490</v>
      </c>
      <c r="P12" s="9">
        <v>155088367328</v>
      </c>
      <c r="R12" s="9">
        <v>0</v>
      </c>
      <c r="T12" s="9">
        <v>155088367328</v>
      </c>
    </row>
    <row r="13" spans="1:20" ht="21.75" customHeight="1" x14ac:dyDescent="0.2">
      <c r="A13" s="8" t="s">
        <v>117</v>
      </c>
      <c r="E13" s="8" t="s">
        <v>119</v>
      </c>
      <c r="H13" s="21">
        <v>23</v>
      </c>
      <c r="J13" s="9">
        <v>28063433155</v>
      </c>
      <c r="L13" s="9">
        <v>0</v>
      </c>
      <c r="N13" s="9">
        <v>28063433155</v>
      </c>
      <c r="P13" s="9">
        <v>188038540061</v>
      </c>
      <c r="R13" s="9">
        <v>0</v>
      </c>
      <c r="T13" s="9">
        <v>188038540061</v>
      </c>
    </row>
    <row r="14" spans="1:20" ht="21.75" customHeight="1" x14ac:dyDescent="0.2">
      <c r="A14" s="8" t="s">
        <v>161</v>
      </c>
      <c r="E14" s="8" t="s">
        <v>163</v>
      </c>
      <c r="H14" s="21">
        <v>23</v>
      </c>
      <c r="J14" s="9">
        <v>22401157245</v>
      </c>
      <c r="L14" s="9">
        <v>0</v>
      </c>
      <c r="N14" s="9">
        <v>22401157245</v>
      </c>
      <c r="P14" s="9">
        <v>68160698349</v>
      </c>
      <c r="R14" s="9">
        <v>0</v>
      </c>
      <c r="T14" s="9">
        <v>68160698349</v>
      </c>
    </row>
    <row r="15" spans="1:20" ht="21.75" customHeight="1" x14ac:dyDescent="0.2">
      <c r="A15" s="8" t="s">
        <v>158</v>
      </c>
      <c r="E15" s="8" t="s">
        <v>160</v>
      </c>
      <c r="H15" s="21">
        <v>23</v>
      </c>
      <c r="J15" s="9">
        <v>19859082006</v>
      </c>
      <c r="L15" s="9">
        <v>0</v>
      </c>
      <c r="N15" s="9">
        <v>19859082006</v>
      </c>
      <c r="P15" s="9">
        <v>327865545593</v>
      </c>
      <c r="R15" s="9">
        <v>0</v>
      </c>
      <c r="T15" s="9">
        <v>327865545593</v>
      </c>
    </row>
    <row r="16" spans="1:20" ht="21.75" customHeight="1" x14ac:dyDescent="0.2">
      <c r="A16" s="8" t="s">
        <v>155</v>
      </c>
      <c r="E16" s="8" t="s">
        <v>157</v>
      </c>
      <c r="H16" s="21">
        <v>23</v>
      </c>
      <c r="J16" s="9">
        <v>24579547787</v>
      </c>
      <c r="L16" s="9">
        <v>0</v>
      </c>
      <c r="N16" s="9">
        <v>24579547787</v>
      </c>
      <c r="P16" s="9">
        <v>252675479419</v>
      </c>
      <c r="R16" s="9">
        <v>0</v>
      </c>
      <c r="T16" s="9">
        <v>252675479419</v>
      </c>
    </row>
    <row r="17" spans="1:20" ht="21.75" customHeight="1" x14ac:dyDescent="0.2">
      <c r="A17" s="8" t="s">
        <v>152</v>
      </c>
      <c r="E17" s="8" t="s">
        <v>154</v>
      </c>
      <c r="H17" s="21">
        <v>23</v>
      </c>
      <c r="J17" s="9">
        <v>53083871931</v>
      </c>
      <c r="L17" s="9">
        <v>0</v>
      </c>
      <c r="N17" s="9">
        <v>53083871931</v>
      </c>
      <c r="P17" s="9">
        <v>570429913787</v>
      </c>
      <c r="R17" s="9">
        <v>0</v>
      </c>
      <c r="T17" s="9">
        <v>570429913787</v>
      </c>
    </row>
    <row r="18" spans="1:20" ht="21.75" customHeight="1" x14ac:dyDescent="0.2">
      <c r="A18" s="8" t="s">
        <v>111</v>
      </c>
      <c r="E18" s="8" t="s">
        <v>113</v>
      </c>
      <c r="H18" s="21">
        <v>23</v>
      </c>
      <c r="J18" s="9">
        <v>45380620248</v>
      </c>
      <c r="L18" s="9">
        <v>0</v>
      </c>
      <c r="N18" s="9">
        <v>45380620248</v>
      </c>
      <c r="P18" s="9">
        <v>450907547715</v>
      </c>
      <c r="R18" s="9">
        <v>0</v>
      </c>
      <c r="T18" s="9">
        <v>450907547715</v>
      </c>
    </row>
    <row r="19" spans="1:20" ht="21.75" customHeight="1" x14ac:dyDescent="0.2">
      <c r="A19" s="8" t="s">
        <v>149</v>
      </c>
      <c r="E19" s="8" t="s">
        <v>151</v>
      </c>
      <c r="H19" s="21">
        <v>23</v>
      </c>
      <c r="J19" s="9">
        <v>20331745817</v>
      </c>
      <c r="L19" s="9">
        <v>0</v>
      </c>
      <c r="N19" s="9">
        <v>20331745817</v>
      </c>
      <c r="P19" s="9">
        <v>208819160194</v>
      </c>
      <c r="R19" s="9">
        <v>0</v>
      </c>
      <c r="T19" s="9">
        <v>208819160194</v>
      </c>
    </row>
    <row r="20" spans="1:20" ht="21.75" customHeight="1" x14ac:dyDescent="0.2">
      <c r="A20" s="8" t="s">
        <v>146</v>
      </c>
      <c r="E20" s="8" t="s">
        <v>148</v>
      </c>
      <c r="H20" s="21">
        <v>23</v>
      </c>
      <c r="J20" s="9">
        <v>30106846549</v>
      </c>
      <c r="L20" s="9">
        <v>0</v>
      </c>
      <c r="N20" s="9">
        <v>30106846549</v>
      </c>
      <c r="P20" s="9">
        <v>325928411375</v>
      </c>
      <c r="R20" s="9">
        <v>0</v>
      </c>
      <c r="T20" s="9">
        <v>325928411375</v>
      </c>
    </row>
    <row r="21" spans="1:20" ht="21.75" customHeight="1" x14ac:dyDescent="0.2">
      <c r="A21" s="8" t="s">
        <v>253</v>
      </c>
      <c r="E21" s="8" t="s">
        <v>290</v>
      </c>
      <c r="H21" s="21">
        <v>23</v>
      </c>
      <c r="J21" s="9">
        <v>0</v>
      </c>
      <c r="L21" s="9">
        <v>0</v>
      </c>
      <c r="N21" s="9">
        <v>0</v>
      </c>
      <c r="P21" s="9">
        <v>2522904234</v>
      </c>
      <c r="R21" s="9">
        <v>0</v>
      </c>
      <c r="T21" s="9">
        <v>2522904234</v>
      </c>
    </row>
    <row r="22" spans="1:20" ht="21.75" customHeight="1" x14ac:dyDescent="0.2">
      <c r="A22" s="8" t="s">
        <v>141</v>
      </c>
      <c r="E22" s="8" t="s">
        <v>143</v>
      </c>
      <c r="H22" s="21">
        <v>23</v>
      </c>
      <c r="J22" s="9">
        <v>2619419614</v>
      </c>
      <c r="L22" s="9">
        <v>0</v>
      </c>
      <c r="N22" s="9">
        <v>2619419614</v>
      </c>
      <c r="P22" s="9">
        <v>8267975735</v>
      </c>
      <c r="R22" s="9">
        <v>0</v>
      </c>
      <c r="T22" s="9">
        <v>8267975735</v>
      </c>
    </row>
    <row r="23" spans="1:20" ht="21.75" customHeight="1" x14ac:dyDescent="0.2">
      <c r="A23" s="8" t="s">
        <v>144</v>
      </c>
      <c r="E23" s="8" t="s">
        <v>145</v>
      </c>
      <c r="H23" s="21">
        <v>23</v>
      </c>
      <c r="J23" s="9">
        <v>4579006466</v>
      </c>
      <c r="L23" s="9">
        <v>0</v>
      </c>
      <c r="N23" s="9">
        <v>4579006466</v>
      </c>
      <c r="P23" s="9">
        <v>44590768876</v>
      </c>
      <c r="R23" s="9">
        <v>0</v>
      </c>
      <c r="T23" s="9">
        <v>44590768876</v>
      </c>
    </row>
    <row r="24" spans="1:20" ht="21.75" customHeight="1" x14ac:dyDescent="0.2">
      <c r="A24" s="8" t="s">
        <v>252</v>
      </c>
      <c r="E24" s="8" t="s">
        <v>300</v>
      </c>
      <c r="H24" s="21">
        <v>23</v>
      </c>
      <c r="J24" s="9">
        <v>0</v>
      </c>
      <c r="L24" s="9">
        <v>0</v>
      </c>
      <c r="N24" s="9">
        <v>0</v>
      </c>
      <c r="P24" s="9">
        <v>46642494671</v>
      </c>
      <c r="R24" s="9">
        <v>0</v>
      </c>
      <c r="T24" s="9">
        <v>46642494671</v>
      </c>
    </row>
    <row r="25" spans="1:20" ht="21.75" customHeight="1" x14ac:dyDescent="0.2">
      <c r="A25" s="8" t="s">
        <v>123</v>
      </c>
      <c r="E25" s="8" t="s">
        <v>125</v>
      </c>
      <c r="H25" s="21">
        <v>23</v>
      </c>
      <c r="J25" s="9">
        <v>6390726258</v>
      </c>
      <c r="L25" s="9">
        <v>0</v>
      </c>
      <c r="N25" s="9">
        <v>6390726258</v>
      </c>
      <c r="P25" s="9">
        <v>66300248841</v>
      </c>
      <c r="R25" s="9">
        <v>0</v>
      </c>
      <c r="T25" s="9">
        <v>66300248841</v>
      </c>
    </row>
    <row r="26" spans="1:20" ht="21.75" customHeight="1" x14ac:dyDescent="0.2">
      <c r="A26" s="8" t="s">
        <v>138</v>
      </c>
      <c r="E26" s="8" t="s">
        <v>140</v>
      </c>
      <c r="H26" s="21">
        <v>20.5</v>
      </c>
      <c r="J26" s="9">
        <v>5866777060</v>
      </c>
      <c r="L26" s="9">
        <v>0</v>
      </c>
      <c r="N26" s="9">
        <v>5866777060</v>
      </c>
      <c r="P26" s="9">
        <v>65510165055</v>
      </c>
      <c r="R26" s="9">
        <v>0</v>
      </c>
      <c r="T26" s="9">
        <v>65510165055</v>
      </c>
    </row>
    <row r="27" spans="1:20" ht="21.75" customHeight="1" x14ac:dyDescent="0.2">
      <c r="A27" s="8" t="s">
        <v>129</v>
      </c>
      <c r="E27" s="8" t="s">
        <v>131</v>
      </c>
      <c r="H27" s="21">
        <v>18</v>
      </c>
      <c r="J27" s="9">
        <v>12168539095</v>
      </c>
      <c r="L27" s="9">
        <v>0</v>
      </c>
      <c r="N27" s="9">
        <v>12168539095</v>
      </c>
      <c r="P27" s="9">
        <v>209304540115</v>
      </c>
      <c r="R27" s="9">
        <v>0</v>
      </c>
      <c r="T27" s="9">
        <v>209304540115</v>
      </c>
    </row>
    <row r="28" spans="1:20" ht="21.75" customHeight="1" x14ac:dyDescent="0.2">
      <c r="A28" s="8" t="s">
        <v>135</v>
      </c>
      <c r="E28" s="8" t="s">
        <v>137</v>
      </c>
      <c r="H28" s="21">
        <v>18</v>
      </c>
      <c r="J28" s="9">
        <v>11187679289</v>
      </c>
      <c r="L28" s="9">
        <v>0</v>
      </c>
      <c r="N28" s="9">
        <v>11187679289</v>
      </c>
      <c r="P28" s="9">
        <v>123590722378</v>
      </c>
      <c r="R28" s="9">
        <v>0</v>
      </c>
      <c r="T28" s="9">
        <v>123590722378</v>
      </c>
    </row>
    <row r="29" spans="1:20" ht="21.75" customHeight="1" x14ac:dyDescent="0.2">
      <c r="A29" s="8" t="s">
        <v>250</v>
      </c>
      <c r="E29" s="8" t="s">
        <v>301</v>
      </c>
      <c r="H29" s="21">
        <v>19</v>
      </c>
      <c r="J29" s="9">
        <v>0</v>
      </c>
      <c r="L29" s="9">
        <v>0</v>
      </c>
      <c r="N29" s="9">
        <v>0</v>
      </c>
      <c r="P29" s="9">
        <v>729153657783</v>
      </c>
      <c r="R29" s="9">
        <v>0</v>
      </c>
      <c r="T29" s="9">
        <v>729153657783</v>
      </c>
    </row>
    <row r="30" spans="1:20" ht="21.75" customHeight="1" x14ac:dyDescent="0.2">
      <c r="A30" s="8" t="s">
        <v>132</v>
      </c>
      <c r="E30" s="8" t="s">
        <v>134</v>
      </c>
      <c r="H30" s="21">
        <v>18</v>
      </c>
      <c r="J30" s="9">
        <v>10783979166</v>
      </c>
      <c r="L30" s="9">
        <v>0</v>
      </c>
      <c r="N30" s="9">
        <v>10783979166</v>
      </c>
      <c r="P30" s="9">
        <v>108870728632</v>
      </c>
      <c r="R30" s="9">
        <v>0</v>
      </c>
      <c r="T30" s="9">
        <v>108870728632</v>
      </c>
    </row>
    <row r="31" spans="1:20" ht="21.75" customHeight="1" x14ac:dyDescent="0.2">
      <c r="A31" s="8" t="s">
        <v>249</v>
      </c>
      <c r="E31" s="8" t="s">
        <v>302</v>
      </c>
      <c r="H31" s="21">
        <v>19</v>
      </c>
      <c r="J31" s="9">
        <v>0</v>
      </c>
      <c r="L31" s="9">
        <v>0</v>
      </c>
      <c r="N31" s="9">
        <v>0</v>
      </c>
      <c r="P31" s="9">
        <v>164646435579</v>
      </c>
      <c r="R31" s="9">
        <v>0</v>
      </c>
      <c r="T31" s="9">
        <v>164646435579</v>
      </c>
    </row>
    <row r="32" spans="1:20" ht="21.75" customHeight="1" x14ac:dyDescent="0.2">
      <c r="A32" s="8" t="s">
        <v>248</v>
      </c>
      <c r="E32" s="8" t="s">
        <v>303</v>
      </c>
      <c r="H32" s="21">
        <v>19</v>
      </c>
      <c r="J32" s="9">
        <v>0</v>
      </c>
      <c r="L32" s="9">
        <v>0</v>
      </c>
      <c r="N32" s="9">
        <v>0</v>
      </c>
      <c r="P32" s="9">
        <v>171739358966</v>
      </c>
      <c r="R32" s="9">
        <v>0</v>
      </c>
      <c r="T32" s="9">
        <v>171739358966</v>
      </c>
    </row>
    <row r="33" spans="1:20" ht="21.75" customHeight="1" x14ac:dyDescent="0.2">
      <c r="A33" s="11" t="s">
        <v>247</v>
      </c>
      <c r="C33" s="12"/>
      <c r="E33" s="11" t="s">
        <v>304</v>
      </c>
      <c r="H33" s="22">
        <v>20</v>
      </c>
      <c r="J33" s="13">
        <v>0</v>
      </c>
      <c r="L33" s="13">
        <v>0</v>
      </c>
      <c r="N33" s="13">
        <v>0</v>
      </c>
      <c r="P33" s="13">
        <v>2125334761</v>
      </c>
      <c r="R33" s="13">
        <v>0</v>
      </c>
      <c r="T33" s="13">
        <v>2125334761</v>
      </c>
    </row>
    <row r="34" spans="1:20" ht="21.75" customHeight="1" x14ac:dyDescent="0.2">
      <c r="A34" s="15" t="s">
        <v>75</v>
      </c>
      <c r="C34" s="16"/>
      <c r="E34" s="16"/>
      <c r="H34" s="16"/>
      <c r="J34" s="16">
        <v>620969918856</v>
      </c>
      <c r="L34" s="16">
        <v>0</v>
      </c>
      <c r="N34" s="16">
        <v>620969918856</v>
      </c>
      <c r="P34" s="16">
        <v>4832447126287</v>
      </c>
      <c r="R34" s="16">
        <v>0</v>
      </c>
      <c r="T34" s="16">
        <v>4832447126287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6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2"/>
  <sheetViews>
    <sheetView rightToLeft="1" view="pageBreakPreview" zoomScale="60" zoomScaleNormal="100" workbookViewId="0">
      <selection activeCell="M54" sqref="M54"/>
    </sheetView>
  </sheetViews>
  <sheetFormatPr defaultRowHeight="12.75" x14ac:dyDescent="0.2"/>
  <cols>
    <col min="1" max="1" width="39" customWidth="1"/>
    <col min="2" max="2" width="1.28515625" customWidth="1"/>
    <col min="3" max="3" width="17.5703125" bestFit="1" customWidth="1"/>
    <col min="4" max="4" width="1.28515625" customWidth="1"/>
    <col min="5" max="5" width="14.140625" bestFit="1" customWidth="1"/>
    <col min="6" max="6" width="1.28515625" customWidth="1"/>
    <col min="7" max="7" width="17.7109375" bestFit="1" customWidth="1"/>
    <col min="8" max="8" width="1.28515625" customWidth="1"/>
    <col min="9" max="9" width="19" bestFit="1" customWidth="1"/>
    <col min="10" max="10" width="1.28515625" customWidth="1"/>
    <col min="11" max="11" width="14.85546875" bestFit="1" customWidth="1"/>
    <col min="12" max="12" width="1.28515625" customWidth="1"/>
    <col min="13" max="13" width="19.140625" bestFit="1" customWidth="1"/>
    <col min="14" max="14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5" customHeight="1" x14ac:dyDescent="0.2"/>
    <row r="5" spans="1:13" ht="14.45" customHeight="1" x14ac:dyDescent="0.2">
      <c r="A5" s="66" t="s">
        <v>305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14.45" customHeight="1" x14ac:dyDescent="0.2">
      <c r="A6" s="67" t="s">
        <v>200</v>
      </c>
      <c r="C6" s="67" t="s">
        <v>216</v>
      </c>
      <c r="D6" s="67"/>
      <c r="E6" s="67"/>
      <c r="F6" s="67"/>
      <c r="G6" s="67"/>
      <c r="I6" s="67" t="s">
        <v>217</v>
      </c>
      <c r="J6" s="67"/>
      <c r="K6" s="67"/>
      <c r="L6" s="67"/>
      <c r="M6" s="67"/>
    </row>
    <row r="7" spans="1:13" ht="29.1" customHeight="1" x14ac:dyDescent="0.2">
      <c r="A7" s="67"/>
      <c r="C7" s="19" t="s">
        <v>298</v>
      </c>
      <c r="D7" s="3"/>
      <c r="E7" s="19" t="s">
        <v>276</v>
      </c>
      <c r="F7" s="3"/>
      <c r="G7" s="19" t="s">
        <v>299</v>
      </c>
      <c r="I7" s="19" t="s">
        <v>298</v>
      </c>
      <c r="J7" s="3"/>
      <c r="K7" s="19" t="s">
        <v>276</v>
      </c>
      <c r="L7" s="3"/>
      <c r="M7" s="19" t="s">
        <v>299</v>
      </c>
    </row>
    <row r="8" spans="1:13" ht="21.75" customHeight="1" x14ac:dyDescent="0.2">
      <c r="A8" s="23" t="s">
        <v>320</v>
      </c>
      <c r="C8" s="24">
        <v>199822</v>
      </c>
      <c r="D8" s="24">
        <v>0</v>
      </c>
      <c r="E8" s="24">
        <v>0</v>
      </c>
      <c r="F8" s="24">
        <v>0</v>
      </c>
      <c r="G8" s="24">
        <v>199822</v>
      </c>
      <c r="H8" s="24">
        <v>0</v>
      </c>
      <c r="I8" s="24">
        <v>181472340303</v>
      </c>
      <c r="J8" s="24">
        <v>0</v>
      </c>
      <c r="K8" s="24">
        <v>0</v>
      </c>
      <c r="L8" s="24">
        <v>0</v>
      </c>
      <c r="M8" s="24">
        <v>181472340303</v>
      </c>
    </row>
    <row r="9" spans="1:13" ht="21.75" customHeight="1" x14ac:dyDescent="0.2">
      <c r="A9" s="23" t="s">
        <v>312</v>
      </c>
      <c r="C9" s="24">
        <v>56679135958</v>
      </c>
      <c r="D9" s="24">
        <v>0</v>
      </c>
      <c r="E9" s="24">
        <v>-7467361</v>
      </c>
      <c r="F9" s="24">
        <v>0</v>
      </c>
      <c r="G9" s="24">
        <v>56686603319</v>
      </c>
      <c r="H9" s="24">
        <v>0</v>
      </c>
      <c r="I9" s="24">
        <v>673953687487</v>
      </c>
      <c r="J9" s="24">
        <v>0</v>
      </c>
      <c r="K9" s="24">
        <v>452279260</v>
      </c>
      <c r="L9" s="24">
        <v>0</v>
      </c>
      <c r="M9" s="24">
        <v>673501408227</v>
      </c>
    </row>
    <row r="10" spans="1:13" ht="21.75" customHeight="1" x14ac:dyDescent="0.2">
      <c r="A10" s="23" t="s">
        <v>323</v>
      </c>
      <c r="C10" s="24">
        <v>15046</v>
      </c>
      <c r="D10" s="24">
        <v>0</v>
      </c>
      <c r="E10" s="24">
        <v>0</v>
      </c>
      <c r="F10" s="24">
        <v>0</v>
      </c>
      <c r="G10" s="24">
        <v>15046</v>
      </c>
      <c r="H10" s="24">
        <v>0</v>
      </c>
      <c r="I10" s="24">
        <v>42740072094</v>
      </c>
      <c r="J10" s="24">
        <v>0</v>
      </c>
      <c r="K10" s="24">
        <v>0</v>
      </c>
      <c r="L10" s="24">
        <v>0</v>
      </c>
      <c r="M10" s="24">
        <v>42740072094</v>
      </c>
    </row>
    <row r="11" spans="1:13" ht="21.75" customHeight="1" x14ac:dyDescent="0.2">
      <c r="A11" s="23" t="s">
        <v>313</v>
      </c>
      <c r="C11" s="24">
        <v>44327655324</v>
      </c>
      <c r="D11" s="24">
        <v>0</v>
      </c>
      <c r="E11" s="24">
        <v>-28654102</v>
      </c>
      <c r="F11" s="24">
        <v>0</v>
      </c>
      <c r="G11" s="24">
        <v>44356309426</v>
      </c>
      <c r="H11" s="24">
        <v>0</v>
      </c>
      <c r="I11" s="24">
        <v>260486478365</v>
      </c>
      <c r="J11" s="24">
        <v>0</v>
      </c>
      <c r="K11" s="24">
        <v>15548352</v>
      </c>
      <c r="L11" s="24">
        <v>0</v>
      </c>
      <c r="M11" s="24">
        <v>260470930013</v>
      </c>
    </row>
    <row r="12" spans="1:13" ht="21.75" customHeight="1" x14ac:dyDescent="0.2">
      <c r="A12" s="23" t="s">
        <v>314</v>
      </c>
      <c r="C12" s="24">
        <v>66196569878</v>
      </c>
      <c r="D12" s="24">
        <v>0</v>
      </c>
      <c r="E12" s="24">
        <v>0</v>
      </c>
      <c r="F12" s="24">
        <v>0</v>
      </c>
      <c r="G12" s="24">
        <v>66196569878</v>
      </c>
      <c r="H12" s="24">
        <v>0</v>
      </c>
      <c r="I12" s="24">
        <v>548580307395</v>
      </c>
      <c r="J12" s="24">
        <v>0</v>
      </c>
      <c r="K12" s="24">
        <v>0</v>
      </c>
      <c r="L12" s="24">
        <v>0</v>
      </c>
      <c r="M12" s="24">
        <v>548580307395</v>
      </c>
    </row>
    <row r="13" spans="1:13" ht="21.75" customHeight="1" x14ac:dyDescent="0.2">
      <c r="A13" s="63" t="s">
        <v>315</v>
      </c>
      <c r="C13" s="29">
        <v>191463297334</v>
      </c>
      <c r="D13" s="29">
        <v>0</v>
      </c>
      <c r="E13" s="29">
        <v>602348438</v>
      </c>
      <c r="F13" s="29">
        <v>0</v>
      </c>
      <c r="G13" s="29">
        <v>190860948896</v>
      </c>
      <c r="H13" s="29">
        <v>0</v>
      </c>
      <c r="I13" s="29">
        <v>1696265105560</v>
      </c>
      <c r="J13" s="29">
        <v>0</v>
      </c>
      <c r="K13" s="29">
        <v>1556381656</v>
      </c>
      <c r="L13" s="29">
        <v>0</v>
      </c>
      <c r="M13" s="29">
        <v>1694708723904</v>
      </c>
    </row>
    <row r="14" spans="1:13" ht="21.75" customHeight="1" x14ac:dyDescent="0.2">
      <c r="A14" s="23" t="s">
        <v>324</v>
      </c>
      <c r="C14" s="24">
        <v>5313038</v>
      </c>
      <c r="D14" s="24">
        <v>0</v>
      </c>
      <c r="E14" s="24">
        <v>-14007234</v>
      </c>
      <c r="F14" s="24">
        <v>0</v>
      </c>
      <c r="G14" s="24">
        <v>19320272</v>
      </c>
      <c r="H14" s="24">
        <v>0</v>
      </c>
      <c r="I14" s="24">
        <v>633811422236</v>
      </c>
      <c r="J14" s="24">
        <v>0</v>
      </c>
      <c r="K14" s="24">
        <v>0</v>
      </c>
      <c r="L14" s="24">
        <v>0</v>
      </c>
      <c r="M14" s="24">
        <v>633811422236</v>
      </c>
    </row>
    <row r="15" spans="1:13" ht="21.75" customHeight="1" x14ac:dyDescent="0.2">
      <c r="A15" s="23" t="s">
        <v>316</v>
      </c>
      <c r="C15" s="24">
        <v>69192520151</v>
      </c>
      <c r="D15" s="24">
        <v>0</v>
      </c>
      <c r="E15" s="24">
        <v>-494206625</v>
      </c>
      <c r="F15" s="24">
        <v>0</v>
      </c>
      <c r="G15" s="24">
        <v>69686726776</v>
      </c>
      <c r="H15" s="24">
        <v>0</v>
      </c>
      <c r="I15" s="24">
        <v>269107452355</v>
      </c>
      <c r="J15" s="24">
        <v>0</v>
      </c>
      <c r="K15" s="24">
        <v>62203243</v>
      </c>
      <c r="L15" s="24">
        <v>0</v>
      </c>
      <c r="M15" s="24">
        <v>269045249112</v>
      </c>
    </row>
    <row r="16" spans="1:13" ht="21.75" customHeight="1" x14ac:dyDescent="0.2">
      <c r="A16" s="23" t="s">
        <v>335</v>
      </c>
      <c r="C16" s="24">
        <v>21941</v>
      </c>
      <c r="E16" s="24">
        <v>0</v>
      </c>
      <c r="G16" s="24">
        <v>21941</v>
      </c>
      <c r="I16" s="24">
        <v>4650261</v>
      </c>
      <c r="K16" s="24">
        <v>0</v>
      </c>
      <c r="M16" s="24">
        <v>4650261</v>
      </c>
    </row>
    <row r="17" spans="1:13" ht="21.75" customHeight="1" x14ac:dyDescent="0.2">
      <c r="A17" s="63" t="s">
        <v>318</v>
      </c>
      <c r="C17" s="29">
        <v>464339</v>
      </c>
      <c r="D17" s="29">
        <v>0</v>
      </c>
      <c r="E17" s="29">
        <v>0</v>
      </c>
      <c r="F17" s="29">
        <v>0</v>
      </c>
      <c r="G17" s="29">
        <v>464339</v>
      </c>
      <c r="H17" s="29">
        <v>0</v>
      </c>
      <c r="I17" s="29">
        <v>7317042</v>
      </c>
      <c r="J17" s="29">
        <v>0</v>
      </c>
      <c r="K17" s="29">
        <v>0</v>
      </c>
      <c r="L17" s="29">
        <v>0</v>
      </c>
      <c r="M17" s="29">
        <v>7317042</v>
      </c>
    </row>
    <row r="18" spans="1:13" ht="21.75" customHeight="1" x14ac:dyDescent="0.2">
      <c r="A18" s="23" t="s">
        <v>319</v>
      </c>
      <c r="C18" s="24">
        <v>1228532</v>
      </c>
      <c r="E18" s="24">
        <v>0</v>
      </c>
      <c r="G18" s="24">
        <v>1228532</v>
      </c>
      <c r="I18" s="24">
        <v>11900495</v>
      </c>
      <c r="K18" s="24">
        <v>0</v>
      </c>
      <c r="M18" s="24">
        <v>11900495</v>
      </c>
    </row>
    <row r="19" spans="1:13" ht="21.75" customHeight="1" x14ac:dyDescent="0.2">
      <c r="A19" s="23" t="s">
        <v>321</v>
      </c>
      <c r="C19" s="24">
        <v>4060</v>
      </c>
      <c r="E19" s="24">
        <v>0</v>
      </c>
      <c r="G19" s="24">
        <v>4060</v>
      </c>
      <c r="I19" s="24">
        <v>4060</v>
      </c>
      <c r="K19" s="24">
        <v>0</v>
      </c>
      <c r="M19" s="24">
        <v>4060</v>
      </c>
    </row>
    <row r="20" spans="1:13" ht="21.75" customHeight="1" x14ac:dyDescent="0.2">
      <c r="A20" s="23" t="s">
        <v>322</v>
      </c>
      <c r="C20" s="24">
        <v>1353291</v>
      </c>
      <c r="E20" s="24">
        <v>0</v>
      </c>
      <c r="G20" s="24">
        <v>1353291</v>
      </c>
      <c r="I20" s="24">
        <v>24128544</v>
      </c>
      <c r="K20" s="24">
        <v>0</v>
      </c>
      <c r="M20" s="24">
        <v>24128544</v>
      </c>
    </row>
    <row r="21" spans="1:13" ht="21.75" customHeight="1" x14ac:dyDescent="0.2">
      <c r="A21" s="23" t="s">
        <v>314</v>
      </c>
      <c r="C21" s="24">
        <v>380341</v>
      </c>
      <c r="E21" s="24">
        <v>0</v>
      </c>
      <c r="G21" s="24">
        <v>380341</v>
      </c>
      <c r="I21" s="24">
        <v>3073091</v>
      </c>
      <c r="K21" s="24">
        <v>0</v>
      </c>
      <c r="M21" s="24">
        <v>3073091</v>
      </c>
    </row>
    <row r="22" spans="1:13" ht="21.75" customHeight="1" thickBot="1" x14ac:dyDescent="0.25">
      <c r="A22" s="15" t="s">
        <v>75</v>
      </c>
      <c r="C22" s="16">
        <v>427868159055</v>
      </c>
      <c r="E22" s="16">
        <v>58013116</v>
      </c>
      <c r="G22" s="16">
        <v>427810145939</v>
      </c>
      <c r="I22" s="16">
        <v>4306467939288</v>
      </c>
      <c r="K22" s="16">
        <v>2086412511</v>
      </c>
      <c r="M22" s="16">
        <v>4304381526777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2"/>
  <sheetViews>
    <sheetView rightToLeft="1" view="pageBreakPreview" topLeftCell="A19" zoomScale="60" zoomScaleNormal="100" workbookViewId="0">
      <selection activeCell="M16" sqref="M16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9.140625" bestFit="1" customWidth="1"/>
    <col min="6" max="6" width="1.28515625" customWidth="1"/>
    <col min="7" max="7" width="19.425781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20.140625" bestFit="1" customWidth="1"/>
    <col min="14" max="14" width="1.28515625" customWidth="1"/>
    <col min="15" max="15" width="20.42578125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8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5" customHeight="1" x14ac:dyDescent="0.2"/>
    <row r="5" spans="1:18" ht="14.45" customHeight="1" x14ac:dyDescent="0.2">
      <c r="A5" s="66" t="s">
        <v>306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A6" s="67" t="s">
        <v>200</v>
      </c>
      <c r="C6" s="67" t="s">
        <v>216</v>
      </c>
      <c r="D6" s="67"/>
      <c r="E6" s="67"/>
      <c r="F6" s="67"/>
      <c r="G6" s="67"/>
      <c r="H6" s="67"/>
      <c r="I6" s="67"/>
      <c r="K6" s="67" t="s">
        <v>217</v>
      </c>
      <c r="L6" s="67"/>
      <c r="M6" s="67"/>
      <c r="N6" s="67"/>
      <c r="O6" s="67"/>
      <c r="P6" s="67"/>
      <c r="Q6" s="67"/>
      <c r="R6" s="67"/>
    </row>
    <row r="7" spans="1:18" ht="29.1" customHeight="1" x14ac:dyDescent="0.2">
      <c r="A7" s="67"/>
      <c r="C7" s="19" t="s">
        <v>13</v>
      </c>
      <c r="D7" s="3"/>
      <c r="E7" s="19" t="s">
        <v>307</v>
      </c>
      <c r="F7" s="3"/>
      <c r="G7" s="19" t="s">
        <v>308</v>
      </c>
      <c r="H7" s="3"/>
      <c r="I7" s="19" t="s">
        <v>309</v>
      </c>
      <c r="K7" s="19" t="s">
        <v>13</v>
      </c>
      <c r="L7" s="3"/>
      <c r="M7" s="19" t="s">
        <v>307</v>
      </c>
      <c r="N7" s="3"/>
      <c r="O7" s="19" t="s">
        <v>308</v>
      </c>
      <c r="P7" s="3"/>
      <c r="Q7" s="87" t="s">
        <v>309</v>
      </c>
      <c r="R7" s="87"/>
    </row>
    <row r="8" spans="1:18" ht="21.75" customHeight="1" x14ac:dyDescent="0.2">
      <c r="A8" s="5" t="s">
        <v>73</v>
      </c>
      <c r="C8" s="6">
        <v>10090000</v>
      </c>
      <c r="E8" s="6">
        <v>304752713117</v>
      </c>
      <c r="G8" s="6">
        <v>309217715275</v>
      </c>
      <c r="I8" s="6">
        <v>-4465002158</v>
      </c>
      <c r="K8" s="6">
        <v>10090000</v>
      </c>
      <c r="M8" s="6">
        <v>304752713117</v>
      </c>
      <c r="O8" s="6">
        <v>309217715275</v>
      </c>
      <c r="Q8" s="70">
        <v>-4465002158</v>
      </c>
      <c r="R8" s="70"/>
    </row>
    <row r="9" spans="1:18" ht="21.75" customHeight="1" x14ac:dyDescent="0.2">
      <c r="A9" s="8" t="s">
        <v>29</v>
      </c>
      <c r="C9" s="9">
        <v>3994160</v>
      </c>
      <c r="E9" s="9">
        <v>46641971905</v>
      </c>
      <c r="G9" s="9">
        <v>48516110065</v>
      </c>
      <c r="I9" s="9">
        <v>-1874138160</v>
      </c>
      <c r="K9" s="9">
        <v>3994160</v>
      </c>
      <c r="M9" s="9">
        <v>46641971905</v>
      </c>
      <c r="O9" s="9">
        <v>48516110065</v>
      </c>
      <c r="Q9" s="72">
        <v>-1874138160</v>
      </c>
      <c r="R9" s="72"/>
    </row>
    <row r="10" spans="1:18" ht="21.75" customHeight="1" x14ac:dyDescent="0.2">
      <c r="A10" s="8" t="s">
        <v>19</v>
      </c>
      <c r="C10" s="9">
        <v>5330000</v>
      </c>
      <c r="E10" s="9">
        <v>25597787819</v>
      </c>
      <c r="G10" s="9">
        <v>26149791681</v>
      </c>
      <c r="I10" s="9">
        <v>-552003862</v>
      </c>
      <c r="K10" s="9">
        <v>5330000</v>
      </c>
      <c r="M10" s="9">
        <v>25597787819</v>
      </c>
      <c r="O10" s="9">
        <v>-9968359629</v>
      </c>
      <c r="Q10" s="72">
        <v>35566147448</v>
      </c>
      <c r="R10" s="72"/>
    </row>
    <row r="11" spans="1:18" ht="21.75" customHeight="1" x14ac:dyDescent="0.2">
      <c r="A11" s="8" t="s">
        <v>222</v>
      </c>
      <c r="C11" s="9">
        <v>0</v>
      </c>
      <c r="E11" s="9">
        <v>0</v>
      </c>
      <c r="G11" s="9">
        <v>0</v>
      </c>
      <c r="I11" s="9">
        <v>0</v>
      </c>
      <c r="K11" s="9">
        <v>107173119</v>
      </c>
      <c r="M11" s="9">
        <v>315205604959</v>
      </c>
      <c r="O11" s="9">
        <v>303665522206</v>
      </c>
      <c r="Q11" s="72">
        <v>11540082753</v>
      </c>
      <c r="R11" s="72"/>
    </row>
    <row r="12" spans="1:18" ht="21.75" customHeight="1" x14ac:dyDescent="0.2">
      <c r="A12" s="8" t="s">
        <v>239</v>
      </c>
      <c r="C12" s="9">
        <v>0</v>
      </c>
      <c r="E12" s="9">
        <v>0</v>
      </c>
      <c r="G12" s="9">
        <v>0</v>
      </c>
      <c r="I12" s="9">
        <v>0</v>
      </c>
      <c r="K12" s="9">
        <v>49750</v>
      </c>
      <c r="M12" s="9">
        <v>24540793774</v>
      </c>
      <c r="O12" s="9">
        <v>17872028690</v>
      </c>
      <c r="Q12" s="72">
        <v>6668765084</v>
      </c>
      <c r="R12" s="72"/>
    </row>
    <row r="13" spans="1:18" ht="21.75" customHeight="1" x14ac:dyDescent="0.2">
      <c r="A13" s="8" t="s">
        <v>240</v>
      </c>
      <c r="C13" s="9">
        <v>0</v>
      </c>
      <c r="E13" s="9">
        <v>0</v>
      </c>
      <c r="G13" s="9">
        <v>0</v>
      </c>
      <c r="I13" s="9">
        <v>0</v>
      </c>
      <c r="K13" s="9">
        <v>17636000</v>
      </c>
      <c r="M13" s="9">
        <v>171033928000</v>
      </c>
      <c r="O13" s="9">
        <v>180369526319</v>
      </c>
      <c r="Q13" s="72">
        <v>-9335598319</v>
      </c>
      <c r="R13" s="72"/>
    </row>
    <row r="14" spans="1:18" ht="21.75" customHeight="1" x14ac:dyDescent="0.2">
      <c r="A14" s="8" t="s">
        <v>223</v>
      </c>
      <c r="C14" s="9">
        <v>0</v>
      </c>
      <c r="E14" s="9">
        <v>0</v>
      </c>
      <c r="G14" s="9">
        <v>0</v>
      </c>
      <c r="I14" s="9">
        <v>0</v>
      </c>
      <c r="K14" s="9">
        <v>73604381</v>
      </c>
      <c r="M14" s="9">
        <v>165100226013</v>
      </c>
      <c r="O14" s="9">
        <v>167708064386</v>
      </c>
      <c r="Q14" s="72">
        <v>-2607838373</v>
      </c>
      <c r="R14" s="72"/>
    </row>
    <row r="15" spans="1:18" ht="21.75" customHeight="1" x14ac:dyDescent="0.2">
      <c r="A15" s="8" t="s">
        <v>224</v>
      </c>
      <c r="C15" s="9">
        <v>0</v>
      </c>
      <c r="E15" s="9">
        <v>0</v>
      </c>
      <c r="G15" s="9">
        <v>0</v>
      </c>
      <c r="I15" s="9">
        <v>0</v>
      </c>
      <c r="K15" s="9">
        <v>750000</v>
      </c>
      <c r="M15" s="9">
        <v>6109909582</v>
      </c>
      <c r="O15" s="9">
        <v>6330412759</v>
      </c>
      <c r="Q15" s="72">
        <v>-220503177</v>
      </c>
      <c r="R15" s="72"/>
    </row>
    <row r="16" spans="1:18" ht="21.75" customHeight="1" x14ac:dyDescent="0.2">
      <c r="A16" s="8" t="s">
        <v>225</v>
      </c>
      <c r="C16" s="9">
        <v>0</v>
      </c>
      <c r="E16" s="9">
        <v>0</v>
      </c>
      <c r="G16" s="9">
        <v>0</v>
      </c>
      <c r="I16" s="9">
        <v>0</v>
      </c>
      <c r="K16" s="9">
        <v>22728</v>
      </c>
      <c r="M16" s="9">
        <v>125616384</v>
      </c>
      <c r="O16" s="9">
        <v>120344752</v>
      </c>
      <c r="Q16" s="72">
        <v>5271632</v>
      </c>
      <c r="R16" s="72"/>
    </row>
    <row r="17" spans="1:18" ht="21.75" customHeight="1" x14ac:dyDescent="0.2">
      <c r="A17" s="8" t="s">
        <v>226</v>
      </c>
      <c r="C17" s="9">
        <v>0</v>
      </c>
      <c r="E17" s="9">
        <v>0</v>
      </c>
      <c r="G17" s="9">
        <v>0</v>
      </c>
      <c r="I17" s="9">
        <v>0</v>
      </c>
      <c r="K17" s="9">
        <v>23389916</v>
      </c>
      <c r="M17" s="9">
        <v>75970447168</v>
      </c>
      <c r="O17" s="9">
        <v>69858915136</v>
      </c>
      <c r="Q17" s="72">
        <v>6111532032</v>
      </c>
      <c r="R17" s="72"/>
    </row>
    <row r="18" spans="1:18" ht="21.75" customHeight="1" x14ac:dyDescent="0.2">
      <c r="A18" s="8" t="s">
        <v>241</v>
      </c>
      <c r="C18" s="9">
        <v>0</v>
      </c>
      <c r="E18" s="9">
        <v>0</v>
      </c>
      <c r="G18" s="9">
        <v>0</v>
      </c>
      <c r="I18" s="9">
        <v>0</v>
      </c>
      <c r="K18" s="9">
        <v>19000</v>
      </c>
      <c r="M18" s="9">
        <v>24263920643</v>
      </c>
      <c r="O18" s="9">
        <v>25043292171</v>
      </c>
      <c r="Q18" s="72">
        <v>-779371528</v>
      </c>
      <c r="R18" s="72"/>
    </row>
    <row r="19" spans="1:18" ht="21.75" customHeight="1" x14ac:dyDescent="0.2">
      <c r="A19" s="8" t="s">
        <v>227</v>
      </c>
      <c r="C19" s="9">
        <v>0</v>
      </c>
      <c r="E19" s="9">
        <v>0</v>
      </c>
      <c r="G19" s="9">
        <v>0</v>
      </c>
      <c r="I19" s="9">
        <v>0</v>
      </c>
      <c r="K19" s="9">
        <v>510674</v>
      </c>
      <c r="M19" s="9">
        <v>731713059</v>
      </c>
      <c r="O19" s="9">
        <v>602237997</v>
      </c>
      <c r="Q19" s="72">
        <v>129475062</v>
      </c>
      <c r="R19" s="72"/>
    </row>
    <row r="20" spans="1:18" ht="21.75" customHeight="1" x14ac:dyDescent="0.2">
      <c r="A20" s="8" t="s">
        <v>228</v>
      </c>
      <c r="C20" s="9">
        <v>0</v>
      </c>
      <c r="E20" s="9">
        <v>0</v>
      </c>
      <c r="G20" s="9">
        <v>0</v>
      </c>
      <c r="I20" s="9">
        <v>0</v>
      </c>
      <c r="K20" s="9">
        <v>1747</v>
      </c>
      <c r="M20" s="9">
        <v>14882209</v>
      </c>
      <c r="O20" s="9">
        <v>15876736</v>
      </c>
      <c r="Q20" s="72">
        <v>-994527</v>
      </c>
      <c r="R20" s="72"/>
    </row>
    <row r="21" spans="1:18" ht="21.75" customHeight="1" x14ac:dyDescent="0.2">
      <c r="A21" s="8" t="s">
        <v>66</v>
      </c>
      <c r="C21" s="9">
        <v>0</v>
      </c>
      <c r="E21" s="9">
        <v>0</v>
      </c>
      <c r="G21" s="9">
        <v>0</v>
      </c>
      <c r="I21" s="9">
        <v>0</v>
      </c>
      <c r="K21" s="9">
        <v>460000</v>
      </c>
      <c r="M21" s="9">
        <v>13097007687</v>
      </c>
      <c r="O21" s="9">
        <v>12957139596</v>
      </c>
      <c r="Q21" s="72">
        <v>139868091</v>
      </c>
      <c r="R21" s="72"/>
    </row>
    <row r="22" spans="1:18" ht="21.75" customHeight="1" x14ac:dyDescent="0.2">
      <c r="A22" s="8" t="s">
        <v>67</v>
      </c>
      <c r="C22" s="9">
        <v>0</v>
      </c>
      <c r="E22" s="9">
        <v>0</v>
      </c>
      <c r="G22" s="9">
        <v>0</v>
      </c>
      <c r="I22" s="9">
        <v>0</v>
      </c>
      <c r="K22" s="9">
        <v>1</v>
      </c>
      <c r="M22" s="9">
        <v>1</v>
      </c>
      <c r="O22" s="9">
        <v>1984</v>
      </c>
      <c r="Q22" s="72">
        <v>-1983</v>
      </c>
      <c r="R22" s="72"/>
    </row>
    <row r="23" spans="1:18" ht="21.75" customHeight="1" x14ac:dyDescent="0.2">
      <c r="A23" s="8" t="s">
        <v>26</v>
      </c>
      <c r="C23" s="9">
        <v>0</v>
      </c>
      <c r="E23" s="9">
        <v>0</v>
      </c>
      <c r="G23" s="9">
        <v>0</v>
      </c>
      <c r="I23" s="9">
        <v>0</v>
      </c>
      <c r="K23" s="9">
        <v>900000</v>
      </c>
      <c r="M23" s="9">
        <v>2127761612</v>
      </c>
      <c r="O23" s="9">
        <v>2079092423</v>
      </c>
      <c r="Q23" s="72">
        <v>48669189</v>
      </c>
      <c r="R23" s="72"/>
    </row>
    <row r="24" spans="1:18" ht="21.75" customHeight="1" x14ac:dyDescent="0.2">
      <c r="A24" s="8" t="s">
        <v>229</v>
      </c>
      <c r="C24" s="9">
        <v>0</v>
      </c>
      <c r="E24" s="9">
        <v>0</v>
      </c>
      <c r="G24" s="9">
        <v>0</v>
      </c>
      <c r="I24" s="9">
        <v>0</v>
      </c>
      <c r="K24" s="9">
        <v>515000</v>
      </c>
      <c r="M24" s="9">
        <v>9187039604</v>
      </c>
      <c r="O24" s="9">
        <v>9375667419</v>
      </c>
      <c r="Q24" s="72">
        <v>-188627815</v>
      </c>
      <c r="R24" s="72"/>
    </row>
    <row r="25" spans="1:18" ht="21.75" customHeight="1" x14ac:dyDescent="0.2">
      <c r="A25" s="8" t="s">
        <v>92</v>
      </c>
      <c r="C25" s="9">
        <v>0</v>
      </c>
      <c r="E25" s="9">
        <v>0</v>
      </c>
      <c r="G25" s="9">
        <v>0</v>
      </c>
      <c r="I25" s="9">
        <v>0</v>
      </c>
      <c r="K25" s="9">
        <v>1150000</v>
      </c>
      <c r="M25" s="9">
        <v>148615664358</v>
      </c>
      <c r="O25" s="9">
        <v>155522822217</v>
      </c>
      <c r="Q25" s="72">
        <v>-6907157859</v>
      </c>
      <c r="R25" s="72"/>
    </row>
    <row r="26" spans="1:18" ht="21.75" customHeight="1" x14ac:dyDescent="0.2">
      <c r="A26" s="8" t="s">
        <v>242</v>
      </c>
      <c r="C26" s="9">
        <v>0</v>
      </c>
      <c r="E26" s="9">
        <v>0</v>
      </c>
      <c r="G26" s="9">
        <v>0</v>
      </c>
      <c r="I26" s="9">
        <v>0</v>
      </c>
      <c r="K26" s="9">
        <v>3075000</v>
      </c>
      <c r="M26" s="9">
        <v>177703897279</v>
      </c>
      <c r="O26" s="9">
        <v>192756623380</v>
      </c>
      <c r="Q26" s="72">
        <v>-15052726101</v>
      </c>
      <c r="R26" s="72"/>
    </row>
    <row r="27" spans="1:18" ht="21.75" customHeight="1" x14ac:dyDescent="0.2">
      <c r="A27" s="8" t="s">
        <v>230</v>
      </c>
      <c r="C27" s="9">
        <v>0</v>
      </c>
      <c r="E27" s="9">
        <v>0</v>
      </c>
      <c r="G27" s="9">
        <v>0</v>
      </c>
      <c r="I27" s="9">
        <v>0</v>
      </c>
      <c r="K27" s="9">
        <v>594302</v>
      </c>
      <c r="M27" s="9">
        <v>589708048</v>
      </c>
      <c r="O27" s="9">
        <v>449734805</v>
      </c>
      <c r="Q27" s="72">
        <v>139973243</v>
      </c>
      <c r="R27" s="72"/>
    </row>
    <row r="28" spans="1:18" ht="21.75" customHeight="1" x14ac:dyDescent="0.2">
      <c r="A28" s="8" t="s">
        <v>231</v>
      </c>
      <c r="C28" s="9">
        <v>0</v>
      </c>
      <c r="E28" s="9">
        <v>0</v>
      </c>
      <c r="G28" s="9">
        <v>0</v>
      </c>
      <c r="I28" s="9">
        <v>0</v>
      </c>
      <c r="K28" s="9">
        <v>5417095</v>
      </c>
      <c r="M28" s="9">
        <v>13056682245</v>
      </c>
      <c r="O28" s="9">
        <v>14350437735</v>
      </c>
      <c r="Q28" s="72">
        <v>-1293755490</v>
      </c>
      <c r="R28" s="72"/>
    </row>
    <row r="29" spans="1:18" ht="21.75" customHeight="1" x14ac:dyDescent="0.2">
      <c r="A29" s="8" t="s">
        <v>232</v>
      </c>
      <c r="C29" s="9">
        <v>0</v>
      </c>
      <c r="E29" s="9">
        <v>0</v>
      </c>
      <c r="G29" s="9">
        <v>0</v>
      </c>
      <c r="I29" s="9">
        <v>0</v>
      </c>
      <c r="K29" s="9">
        <v>24739802</v>
      </c>
      <c r="M29" s="9">
        <v>50604738462</v>
      </c>
      <c r="O29" s="9">
        <v>54057213788</v>
      </c>
      <c r="Q29" s="72">
        <v>-3452475326</v>
      </c>
      <c r="R29" s="72"/>
    </row>
    <row r="30" spans="1:18" ht="21.75" customHeight="1" x14ac:dyDescent="0.2">
      <c r="A30" s="8" t="s">
        <v>31</v>
      </c>
      <c r="C30" s="9">
        <v>0</v>
      </c>
      <c r="E30" s="9">
        <v>0</v>
      </c>
      <c r="G30" s="9">
        <v>0</v>
      </c>
      <c r="I30" s="9">
        <v>0</v>
      </c>
      <c r="K30" s="9">
        <v>1000000</v>
      </c>
      <c r="M30" s="9">
        <v>67166756573</v>
      </c>
      <c r="O30" s="9">
        <v>71854892680</v>
      </c>
      <c r="Q30" s="72">
        <v>-4688136107</v>
      </c>
      <c r="R30" s="72"/>
    </row>
    <row r="31" spans="1:18" ht="21.75" customHeight="1" x14ac:dyDescent="0.2">
      <c r="A31" s="8" t="s">
        <v>233</v>
      </c>
      <c r="C31" s="9">
        <v>0</v>
      </c>
      <c r="E31" s="9">
        <v>0</v>
      </c>
      <c r="G31" s="9">
        <v>0</v>
      </c>
      <c r="I31" s="9">
        <v>0</v>
      </c>
      <c r="K31" s="9">
        <v>1675000</v>
      </c>
      <c r="M31" s="9">
        <v>6714691152</v>
      </c>
      <c r="O31" s="9">
        <v>6843698574</v>
      </c>
      <c r="Q31" s="72">
        <v>-129007422</v>
      </c>
      <c r="R31" s="72"/>
    </row>
    <row r="32" spans="1:18" ht="21.75" customHeight="1" x14ac:dyDescent="0.2">
      <c r="A32" s="8" t="s">
        <v>234</v>
      </c>
      <c r="C32" s="9">
        <v>0</v>
      </c>
      <c r="E32" s="9">
        <v>0</v>
      </c>
      <c r="G32" s="9">
        <v>0</v>
      </c>
      <c r="I32" s="9">
        <v>0</v>
      </c>
      <c r="K32" s="9">
        <v>5967052</v>
      </c>
      <c r="M32" s="9">
        <v>34282165738</v>
      </c>
      <c r="O32" s="9">
        <v>33546966373</v>
      </c>
      <c r="Q32" s="72">
        <v>735199365</v>
      </c>
      <c r="R32" s="72"/>
    </row>
    <row r="33" spans="1:18" ht="21.75" customHeight="1" x14ac:dyDescent="0.2">
      <c r="A33" s="8" t="s">
        <v>235</v>
      </c>
      <c r="C33" s="9">
        <v>0</v>
      </c>
      <c r="E33" s="9">
        <v>0</v>
      </c>
      <c r="G33" s="9">
        <v>0</v>
      </c>
      <c r="I33" s="9">
        <v>0</v>
      </c>
      <c r="K33" s="9">
        <v>1478215</v>
      </c>
      <c r="M33" s="9">
        <v>4371081755</v>
      </c>
      <c r="O33" s="9">
        <v>4535954590</v>
      </c>
      <c r="Q33" s="72">
        <v>-164872835</v>
      </c>
      <c r="R33" s="72"/>
    </row>
    <row r="34" spans="1:18" ht="21.75" customHeight="1" x14ac:dyDescent="0.2">
      <c r="A34" s="8" t="s">
        <v>129</v>
      </c>
      <c r="C34" s="9">
        <v>810000</v>
      </c>
      <c r="E34" s="9">
        <v>810000000000</v>
      </c>
      <c r="G34" s="9">
        <v>728603606250</v>
      </c>
      <c r="I34" s="9">
        <v>81396393750</v>
      </c>
      <c r="K34" s="9">
        <v>810000</v>
      </c>
      <c r="M34" s="9">
        <v>810000000000</v>
      </c>
      <c r="O34" s="9">
        <v>728603606250</v>
      </c>
      <c r="Q34" s="72">
        <v>81396393750</v>
      </c>
      <c r="R34" s="72"/>
    </row>
    <row r="35" spans="1:18" ht="21.75" customHeight="1" x14ac:dyDescent="0.2">
      <c r="A35" s="8" t="s">
        <v>247</v>
      </c>
      <c r="C35" s="9">
        <v>0</v>
      </c>
      <c r="E35" s="9">
        <v>0</v>
      </c>
      <c r="G35" s="9">
        <v>0</v>
      </c>
      <c r="I35" s="9">
        <v>0</v>
      </c>
      <c r="K35" s="9">
        <v>49000</v>
      </c>
      <c r="M35" s="9">
        <v>49000000000</v>
      </c>
      <c r="O35" s="9">
        <v>44076020625</v>
      </c>
      <c r="Q35" s="72">
        <v>4923979375</v>
      </c>
      <c r="R35" s="72"/>
    </row>
    <row r="36" spans="1:18" ht="21.75" customHeight="1" x14ac:dyDescent="0.2">
      <c r="A36" s="8" t="s">
        <v>248</v>
      </c>
      <c r="C36" s="9">
        <v>0</v>
      </c>
      <c r="E36" s="9">
        <v>0</v>
      </c>
      <c r="G36" s="9">
        <v>0</v>
      </c>
      <c r="I36" s="9">
        <v>0</v>
      </c>
      <c r="K36" s="9">
        <v>2418200</v>
      </c>
      <c r="M36" s="9">
        <v>2418200000000</v>
      </c>
      <c r="O36" s="9">
        <v>2240924722483</v>
      </c>
      <c r="Q36" s="72">
        <v>177275277517</v>
      </c>
      <c r="R36" s="72"/>
    </row>
    <row r="37" spans="1:18" ht="21.75" customHeight="1" x14ac:dyDescent="0.2">
      <c r="A37" s="8" t="s">
        <v>249</v>
      </c>
      <c r="C37" s="9">
        <v>0</v>
      </c>
      <c r="E37" s="9">
        <v>0</v>
      </c>
      <c r="G37" s="9">
        <v>0</v>
      </c>
      <c r="I37" s="9">
        <v>0</v>
      </c>
      <c r="K37" s="9">
        <v>1358000</v>
      </c>
      <c r="M37" s="9">
        <v>1358000000000</v>
      </c>
      <c r="O37" s="9">
        <v>1221535428750</v>
      </c>
      <c r="Q37" s="72">
        <v>136464571250</v>
      </c>
      <c r="R37" s="72"/>
    </row>
    <row r="38" spans="1:18" ht="21.75" customHeight="1" x14ac:dyDescent="0.2">
      <c r="A38" s="8" t="s">
        <v>250</v>
      </c>
      <c r="C38" s="9">
        <v>0</v>
      </c>
      <c r="E38" s="9">
        <v>0</v>
      </c>
      <c r="G38" s="9">
        <v>0</v>
      </c>
      <c r="I38" s="9">
        <v>0</v>
      </c>
      <c r="K38" s="9">
        <v>5655000</v>
      </c>
      <c r="M38" s="9">
        <v>5655000000000</v>
      </c>
      <c r="O38" s="9">
        <v>5326124171875</v>
      </c>
      <c r="Q38" s="72">
        <v>328875828125</v>
      </c>
      <c r="R38" s="72"/>
    </row>
    <row r="39" spans="1:18" ht="21.75" customHeight="1" x14ac:dyDescent="0.2">
      <c r="A39" s="8" t="s">
        <v>251</v>
      </c>
      <c r="C39" s="9">
        <v>0</v>
      </c>
      <c r="E39" s="9">
        <v>0</v>
      </c>
      <c r="G39" s="9">
        <v>0</v>
      </c>
      <c r="I39" s="9">
        <v>0</v>
      </c>
      <c r="K39" s="9">
        <v>82000</v>
      </c>
      <c r="M39" s="9">
        <v>82000000000</v>
      </c>
      <c r="O39" s="9">
        <v>80749028828</v>
      </c>
      <c r="Q39" s="72">
        <v>1250971172</v>
      </c>
      <c r="R39" s="72"/>
    </row>
    <row r="40" spans="1:18" ht="21.75" customHeight="1" x14ac:dyDescent="0.2">
      <c r="A40" s="8" t="s">
        <v>252</v>
      </c>
      <c r="C40" s="9">
        <v>0</v>
      </c>
      <c r="E40" s="9">
        <v>0</v>
      </c>
      <c r="G40" s="9">
        <v>0</v>
      </c>
      <c r="I40" s="9">
        <v>0</v>
      </c>
      <c r="K40" s="9">
        <v>275000</v>
      </c>
      <c r="M40" s="9">
        <v>275000000000</v>
      </c>
      <c r="O40" s="9">
        <v>256473966409</v>
      </c>
      <c r="Q40" s="72">
        <v>18526033591</v>
      </c>
      <c r="R40" s="72"/>
    </row>
    <row r="41" spans="1:18" ht="21.75" customHeight="1" x14ac:dyDescent="0.2">
      <c r="A41" s="11" t="s">
        <v>253</v>
      </c>
      <c r="C41" s="13">
        <v>0</v>
      </c>
      <c r="E41" s="13">
        <v>0</v>
      </c>
      <c r="G41" s="13">
        <v>0</v>
      </c>
      <c r="I41" s="13">
        <v>0</v>
      </c>
      <c r="K41" s="13">
        <v>160000</v>
      </c>
      <c r="M41" s="13">
        <v>160000000000</v>
      </c>
      <c r="O41" s="13">
        <v>158393826500</v>
      </c>
      <c r="Q41" s="74">
        <v>1606173500</v>
      </c>
      <c r="R41" s="74"/>
    </row>
    <row r="42" spans="1:18" ht="21.75" customHeight="1" x14ac:dyDescent="0.2">
      <c r="A42" s="15" t="s">
        <v>75</v>
      </c>
      <c r="C42" s="16">
        <v>20224160</v>
      </c>
      <c r="E42" s="16">
        <v>1186992472841</v>
      </c>
      <c r="G42" s="16">
        <v>1112487223271</v>
      </c>
      <c r="I42" s="16">
        <v>74505249570</v>
      </c>
      <c r="K42" s="16">
        <v>300350142</v>
      </c>
      <c r="M42" s="16">
        <v>12494806709146</v>
      </c>
      <c r="O42" s="16">
        <v>11734562704147</v>
      </c>
      <c r="Q42" s="76">
        <v>760244004999</v>
      </c>
      <c r="R42" s="76"/>
    </row>
  </sheetData>
  <mergeCells count="43"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4"/>
  <sheetViews>
    <sheetView rightToLeft="1" view="pageBreakPreview" topLeftCell="A79" zoomScale="60" zoomScaleNormal="100" workbookViewId="0">
      <selection activeCell="J130" sqref="J130"/>
    </sheetView>
  </sheetViews>
  <sheetFormatPr defaultRowHeight="12.75" x14ac:dyDescent="0.2"/>
  <cols>
    <col min="1" max="1" width="40.28515625" customWidth="1"/>
    <col min="2" max="2" width="1.28515625" customWidth="1"/>
    <col min="3" max="3" width="13.42578125" bestFit="1" customWidth="1"/>
    <col min="4" max="4" width="1.28515625" customWidth="1"/>
    <col min="5" max="5" width="20.42578125" bestFit="1" customWidth="1"/>
    <col min="6" max="6" width="1.28515625" customWidth="1"/>
    <col min="7" max="7" width="20.5703125" bestFit="1" customWidth="1"/>
    <col min="8" max="8" width="1.28515625" customWidth="1"/>
    <col min="9" max="9" width="27.7109375" bestFit="1" customWidth="1"/>
    <col min="10" max="10" width="1.28515625" customWidth="1"/>
    <col min="11" max="11" width="13.42578125" bestFit="1" customWidth="1"/>
    <col min="12" max="12" width="1.28515625" customWidth="1"/>
    <col min="13" max="13" width="20.42578125" bestFit="1" customWidth="1"/>
    <col min="14" max="14" width="1.28515625" customWidth="1"/>
    <col min="15" max="15" width="20.5703125" bestFit="1" customWidth="1"/>
    <col min="16" max="16" width="1.28515625" customWidth="1"/>
    <col min="17" max="17" width="17" customWidth="1"/>
    <col min="18" max="18" width="1.28515625" customWidth="1"/>
    <col min="19" max="19" width="0.28515625" customWidth="1"/>
  </cols>
  <sheetData>
    <row r="1" spans="1:18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18" ht="21.75" customHeight="1" x14ac:dyDescent="0.2">
      <c r="A2" s="64" t="s">
        <v>197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5" customHeight="1" x14ac:dyDescent="0.2"/>
    <row r="5" spans="1:18" ht="14.45" customHeight="1" x14ac:dyDescent="0.2">
      <c r="A5" s="66" t="s">
        <v>310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A6" s="67" t="s">
        <v>200</v>
      </c>
      <c r="C6" s="67" t="s">
        <v>216</v>
      </c>
      <c r="D6" s="67"/>
      <c r="E6" s="67"/>
      <c r="F6" s="67"/>
      <c r="G6" s="67"/>
      <c r="H6" s="67"/>
      <c r="I6" s="67"/>
      <c r="K6" s="67" t="s">
        <v>217</v>
      </c>
      <c r="L6" s="67"/>
      <c r="M6" s="67"/>
      <c r="N6" s="67"/>
      <c r="O6" s="67"/>
      <c r="P6" s="67"/>
      <c r="Q6" s="67"/>
      <c r="R6" s="67"/>
    </row>
    <row r="7" spans="1:18" ht="29.1" customHeight="1" x14ac:dyDescent="0.2">
      <c r="A7" s="67"/>
      <c r="C7" s="19" t="s">
        <v>13</v>
      </c>
      <c r="D7" s="3"/>
      <c r="E7" s="19" t="s">
        <v>15</v>
      </c>
      <c r="F7" s="3"/>
      <c r="G7" s="19" t="s">
        <v>308</v>
      </c>
      <c r="H7" s="3"/>
      <c r="I7" s="19" t="s">
        <v>311</v>
      </c>
      <c r="K7" s="19" t="s">
        <v>13</v>
      </c>
      <c r="L7" s="3"/>
      <c r="M7" s="19" t="s">
        <v>15</v>
      </c>
      <c r="N7" s="3"/>
      <c r="O7" s="19" t="s">
        <v>308</v>
      </c>
      <c r="P7" s="3"/>
      <c r="Q7" s="87" t="s">
        <v>311</v>
      </c>
      <c r="R7" s="87"/>
    </row>
    <row r="8" spans="1:18" ht="21.75" customHeight="1" x14ac:dyDescent="0.2">
      <c r="A8" s="5" t="s">
        <v>72</v>
      </c>
      <c r="C8" s="6">
        <v>3900000</v>
      </c>
      <c r="E8" s="6">
        <v>53442669930</v>
      </c>
      <c r="G8" s="6">
        <v>52973060273</v>
      </c>
      <c r="I8" s="6">
        <v>469609656</v>
      </c>
      <c r="K8" s="6">
        <v>3900000</v>
      </c>
      <c r="M8" s="6">
        <v>53442669930</v>
      </c>
      <c r="O8" s="6">
        <v>52824233490</v>
      </c>
      <c r="Q8" s="70">
        <v>618436439</v>
      </c>
      <c r="R8" s="70"/>
    </row>
    <row r="9" spans="1:18" ht="21.75" customHeight="1" x14ac:dyDescent="0.2">
      <c r="A9" s="8" t="s">
        <v>40</v>
      </c>
      <c r="C9" s="9">
        <v>10000</v>
      </c>
      <c r="E9" s="9">
        <v>9625019</v>
      </c>
      <c r="G9" s="9">
        <v>9625019</v>
      </c>
      <c r="I9" s="9">
        <v>0</v>
      </c>
      <c r="K9" s="9">
        <v>10000</v>
      </c>
      <c r="M9" s="9">
        <v>9625019</v>
      </c>
      <c r="O9" s="9">
        <v>9625019</v>
      </c>
      <c r="Q9" s="72">
        <v>0</v>
      </c>
      <c r="R9" s="72"/>
    </row>
    <row r="10" spans="1:18" ht="21.75" customHeight="1" x14ac:dyDescent="0.2">
      <c r="A10" s="8" t="s">
        <v>32</v>
      </c>
      <c r="C10" s="9">
        <v>3109557</v>
      </c>
      <c r="E10" s="9">
        <v>42302480905</v>
      </c>
      <c r="G10" s="9">
        <v>42298894271</v>
      </c>
      <c r="I10" s="9">
        <v>3586634</v>
      </c>
      <c r="K10" s="9">
        <v>3109557</v>
      </c>
      <c r="M10" s="9">
        <v>42302480905</v>
      </c>
      <c r="O10" s="9">
        <v>43318559098</v>
      </c>
      <c r="Q10" s="72">
        <v>-1016078192</v>
      </c>
      <c r="R10" s="72"/>
    </row>
    <row r="11" spans="1:18" ht="21.75" customHeight="1" x14ac:dyDescent="0.2">
      <c r="A11" s="8" t="s">
        <v>87</v>
      </c>
      <c r="C11" s="9">
        <v>17252334</v>
      </c>
      <c r="E11" s="9">
        <v>225640676459</v>
      </c>
      <c r="G11" s="9">
        <v>224001520579</v>
      </c>
      <c r="I11" s="9">
        <v>1639155880</v>
      </c>
      <c r="K11" s="9">
        <v>17252334</v>
      </c>
      <c r="M11" s="9">
        <v>225640676459</v>
      </c>
      <c r="O11" s="9">
        <v>222642065855</v>
      </c>
      <c r="Q11" s="72">
        <v>2998610604</v>
      </c>
      <c r="R11" s="72"/>
    </row>
    <row r="12" spans="1:18" ht="21.75" customHeight="1" x14ac:dyDescent="0.2">
      <c r="A12" s="8" t="s">
        <v>43</v>
      </c>
      <c r="C12" s="9">
        <v>10000</v>
      </c>
      <c r="E12" s="9">
        <v>11212651</v>
      </c>
      <c r="G12" s="9">
        <v>11212651</v>
      </c>
      <c r="I12" s="9">
        <v>0</v>
      </c>
      <c r="K12" s="9">
        <v>10000</v>
      </c>
      <c r="M12" s="9">
        <v>11212651</v>
      </c>
      <c r="O12" s="9">
        <v>11212651</v>
      </c>
      <c r="Q12" s="72">
        <v>0</v>
      </c>
      <c r="R12" s="72"/>
    </row>
    <row r="13" spans="1:18" ht="21.75" customHeight="1" x14ac:dyDescent="0.2">
      <c r="A13" s="8" t="s">
        <v>97</v>
      </c>
      <c r="C13" s="9">
        <v>24633181</v>
      </c>
      <c r="E13" s="9">
        <v>380976777346</v>
      </c>
      <c r="G13" s="9">
        <v>337203594709</v>
      </c>
      <c r="I13" s="9">
        <v>43773182637</v>
      </c>
      <c r="K13" s="9">
        <v>24633181</v>
      </c>
      <c r="M13" s="9">
        <v>380976777346</v>
      </c>
      <c r="O13" s="9">
        <v>249999993002</v>
      </c>
      <c r="Q13" s="72">
        <v>130976784344</v>
      </c>
      <c r="R13" s="72"/>
    </row>
    <row r="14" spans="1:18" ht="21.75" customHeight="1" x14ac:dyDescent="0.2">
      <c r="A14" s="8" t="s">
        <v>60</v>
      </c>
      <c r="C14" s="9">
        <v>10000</v>
      </c>
      <c r="E14" s="9">
        <v>13217036</v>
      </c>
      <c r="G14" s="9">
        <v>13217036</v>
      </c>
      <c r="I14" s="9">
        <v>0</v>
      </c>
      <c r="K14" s="9">
        <v>10000</v>
      </c>
      <c r="M14" s="9">
        <v>13217036</v>
      </c>
      <c r="O14" s="9">
        <v>13217036</v>
      </c>
      <c r="Q14" s="72">
        <v>0</v>
      </c>
      <c r="R14" s="72"/>
    </row>
    <row r="15" spans="1:18" ht="21.75" customHeight="1" x14ac:dyDescent="0.2">
      <c r="A15" s="8" t="s">
        <v>71</v>
      </c>
      <c r="C15" s="9">
        <v>54575949</v>
      </c>
      <c r="E15" s="9">
        <v>651473545278</v>
      </c>
      <c r="G15" s="9">
        <v>646220806873</v>
      </c>
      <c r="I15" s="9">
        <v>5252738405</v>
      </c>
      <c r="K15" s="9">
        <v>54575949</v>
      </c>
      <c r="M15" s="9">
        <v>651473545278</v>
      </c>
      <c r="O15" s="9">
        <v>666824138024</v>
      </c>
      <c r="Q15" s="72">
        <v>-15350592745</v>
      </c>
      <c r="R15" s="72"/>
    </row>
    <row r="16" spans="1:18" ht="21.75" customHeight="1" x14ac:dyDescent="0.2">
      <c r="A16" s="8" t="s">
        <v>27</v>
      </c>
      <c r="C16" s="9">
        <v>980000</v>
      </c>
      <c r="E16" s="9">
        <v>63732708284</v>
      </c>
      <c r="G16" s="9">
        <v>63379768769</v>
      </c>
      <c r="I16" s="9">
        <v>352939514</v>
      </c>
      <c r="K16" s="9">
        <v>980000</v>
      </c>
      <c r="M16" s="9">
        <v>63732708284</v>
      </c>
      <c r="O16" s="9">
        <v>69546552454</v>
      </c>
      <c r="Q16" s="72">
        <v>-5813844170</v>
      </c>
      <c r="R16" s="72"/>
    </row>
    <row r="17" spans="1:18" ht="21.75" customHeight="1" x14ac:dyDescent="0.2">
      <c r="A17" s="8" t="s">
        <v>26</v>
      </c>
      <c r="C17" s="9">
        <v>217416</v>
      </c>
      <c r="E17" s="9">
        <v>574287566</v>
      </c>
      <c r="G17" s="9">
        <v>572552897</v>
      </c>
      <c r="I17" s="9">
        <v>1734669</v>
      </c>
      <c r="K17" s="9">
        <v>217416</v>
      </c>
      <c r="M17" s="9">
        <v>574287566</v>
      </c>
      <c r="O17" s="9">
        <v>565403646</v>
      </c>
      <c r="Q17" s="72">
        <v>8883920</v>
      </c>
      <c r="R17" s="72"/>
    </row>
    <row r="18" spans="1:18" ht="21.75" customHeight="1" x14ac:dyDescent="0.2">
      <c r="A18" s="8" t="s">
        <v>48</v>
      </c>
      <c r="C18" s="9">
        <v>24336537</v>
      </c>
      <c r="E18" s="9">
        <v>131367380695</v>
      </c>
      <c r="G18" s="9">
        <v>131101744360</v>
      </c>
      <c r="I18" s="9">
        <v>265636335</v>
      </c>
      <c r="K18" s="9">
        <v>24336537</v>
      </c>
      <c r="M18" s="9">
        <v>131367380695</v>
      </c>
      <c r="O18" s="9">
        <v>131516358142</v>
      </c>
      <c r="Q18" s="72">
        <v>-148977446</v>
      </c>
      <c r="R18" s="72"/>
    </row>
    <row r="19" spans="1:18" ht="21.75" customHeight="1" x14ac:dyDescent="0.2">
      <c r="A19" s="8" t="s">
        <v>66</v>
      </c>
      <c r="C19" s="9">
        <v>477500</v>
      </c>
      <c r="E19" s="9">
        <v>12584365048</v>
      </c>
      <c r="G19" s="9">
        <v>12607038062</v>
      </c>
      <c r="I19" s="9">
        <v>-22673014</v>
      </c>
      <c r="K19" s="9">
        <v>477500</v>
      </c>
      <c r="M19" s="9">
        <v>12584365048</v>
      </c>
      <c r="O19" s="9">
        <v>12611041302</v>
      </c>
      <c r="Q19" s="72">
        <v>-26676254</v>
      </c>
      <c r="R19" s="72"/>
    </row>
    <row r="20" spans="1:18" ht="21.75" customHeight="1" x14ac:dyDescent="0.2">
      <c r="A20" s="8" t="s">
        <v>51</v>
      </c>
      <c r="C20" s="9">
        <v>10000</v>
      </c>
      <c r="E20" s="9">
        <v>12701056</v>
      </c>
      <c r="G20" s="9">
        <v>12701056</v>
      </c>
      <c r="I20" s="9">
        <v>0</v>
      </c>
      <c r="K20" s="9">
        <v>10000</v>
      </c>
      <c r="M20" s="9">
        <v>12701056</v>
      </c>
      <c r="O20" s="9">
        <v>12701056</v>
      </c>
      <c r="Q20" s="72">
        <v>0</v>
      </c>
      <c r="R20" s="72"/>
    </row>
    <row r="21" spans="1:18" ht="21.75" customHeight="1" x14ac:dyDescent="0.2">
      <c r="A21" s="8" t="s">
        <v>58</v>
      </c>
      <c r="C21" s="9">
        <v>10000</v>
      </c>
      <c r="E21" s="9">
        <v>6122305</v>
      </c>
      <c r="G21" s="9">
        <v>6122305</v>
      </c>
      <c r="I21" s="9">
        <v>0</v>
      </c>
      <c r="K21" s="9">
        <v>10000</v>
      </c>
      <c r="M21" s="9">
        <v>6122305</v>
      </c>
      <c r="O21" s="9">
        <v>6122305</v>
      </c>
      <c r="Q21" s="72">
        <v>0</v>
      </c>
      <c r="R21" s="72"/>
    </row>
    <row r="22" spans="1:18" ht="21.75" customHeight="1" x14ac:dyDescent="0.2">
      <c r="A22" s="8" t="s">
        <v>54</v>
      </c>
      <c r="C22" s="9">
        <v>10000</v>
      </c>
      <c r="E22" s="9">
        <v>21919244</v>
      </c>
      <c r="G22" s="9">
        <v>21919244</v>
      </c>
      <c r="I22" s="9">
        <v>0</v>
      </c>
      <c r="K22" s="9">
        <v>10000</v>
      </c>
      <c r="M22" s="9">
        <v>21919244</v>
      </c>
      <c r="O22" s="9">
        <v>21919244</v>
      </c>
      <c r="Q22" s="72">
        <v>0</v>
      </c>
      <c r="R22" s="72"/>
    </row>
    <row r="23" spans="1:18" ht="21.75" customHeight="1" x14ac:dyDescent="0.2">
      <c r="A23" s="8" t="s">
        <v>56</v>
      </c>
      <c r="C23" s="9">
        <v>10000</v>
      </c>
      <c r="E23" s="9">
        <v>6281069</v>
      </c>
      <c r="G23" s="9">
        <v>6281069</v>
      </c>
      <c r="I23" s="9">
        <v>0</v>
      </c>
      <c r="K23" s="9">
        <v>10000</v>
      </c>
      <c r="M23" s="9">
        <v>6281069</v>
      </c>
      <c r="O23" s="9">
        <v>6281069</v>
      </c>
      <c r="Q23" s="72">
        <v>0</v>
      </c>
      <c r="R23" s="72"/>
    </row>
    <row r="24" spans="1:18" ht="21.75" customHeight="1" x14ac:dyDescent="0.2">
      <c r="A24" s="8" t="s">
        <v>36</v>
      </c>
      <c r="C24" s="9">
        <v>993000</v>
      </c>
      <c r="E24" s="9">
        <v>38723237523</v>
      </c>
      <c r="G24" s="9">
        <v>38612509399</v>
      </c>
      <c r="I24" s="9">
        <v>110728123</v>
      </c>
      <c r="K24" s="9">
        <v>993000</v>
      </c>
      <c r="M24" s="9">
        <v>38723237523</v>
      </c>
      <c r="O24" s="9">
        <v>38710538302</v>
      </c>
      <c r="Q24" s="72">
        <v>12699220</v>
      </c>
      <c r="R24" s="72"/>
    </row>
    <row r="25" spans="1:18" ht="21.75" customHeight="1" x14ac:dyDescent="0.2">
      <c r="A25" s="8" t="s">
        <v>57</v>
      </c>
      <c r="C25" s="9">
        <v>10000</v>
      </c>
      <c r="E25" s="9">
        <v>14080311</v>
      </c>
      <c r="G25" s="9">
        <v>14080311</v>
      </c>
      <c r="I25" s="9">
        <v>0</v>
      </c>
      <c r="K25" s="9">
        <v>10000</v>
      </c>
      <c r="M25" s="9">
        <v>14080311</v>
      </c>
      <c r="O25" s="9">
        <v>14080311</v>
      </c>
      <c r="Q25" s="72">
        <v>0</v>
      </c>
      <c r="R25" s="72"/>
    </row>
    <row r="26" spans="1:18" ht="21.75" customHeight="1" x14ac:dyDescent="0.2">
      <c r="A26" s="8" t="s">
        <v>30</v>
      </c>
      <c r="C26" s="9">
        <v>3720858</v>
      </c>
      <c r="E26" s="9">
        <v>129555640487</v>
      </c>
      <c r="G26" s="9">
        <v>128308033216</v>
      </c>
      <c r="I26" s="9">
        <v>1247607271</v>
      </c>
      <c r="K26" s="9">
        <v>3720858</v>
      </c>
      <c r="M26" s="9">
        <v>129555640487</v>
      </c>
      <c r="O26" s="9">
        <v>130625438653</v>
      </c>
      <c r="Q26" s="72">
        <v>-1069798165</v>
      </c>
      <c r="R26" s="72"/>
    </row>
    <row r="27" spans="1:18" ht="21.75" customHeight="1" x14ac:dyDescent="0.2">
      <c r="A27" s="8" t="s">
        <v>44</v>
      </c>
      <c r="C27" s="9">
        <v>33900000</v>
      </c>
      <c r="E27" s="9">
        <v>116723696910</v>
      </c>
      <c r="G27" s="9">
        <v>123893537756</v>
      </c>
      <c r="I27" s="9">
        <v>-7169840846</v>
      </c>
      <c r="K27" s="9">
        <v>33900000</v>
      </c>
      <c r="M27" s="9">
        <v>116723696910</v>
      </c>
      <c r="O27" s="9">
        <v>121761837089</v>
      </c>
      <c r="Q27" s="72">
        <v>-5038140179</v>
      </c>
      <c r="R27" s="72"/>
    </row>
    <row r="28" spans="1:18" ht="21.75" customHeight="1" x14ac:dyDescent="0.2">
      <c r="A28" s="8" t="s">
        <v>68</v>
      </c>
      <c r="C28" s="9">
        <v>5400000</v>
      </c>
      <c r="E28" s="9">
        <v>35418085380</v>
      </c>
      <c r="G28" s="9">
        <v>35367479418</v>
      </c>
      <c r="I28" s="9">
        <v>50605961</v>
      </c>
      <c r="K28" s="9">
        <v>5400000</v>
      </c>
      <c r="M28" s="9">
        <v>35418085380</v>
      </c>
      <c r="O28" s="9">
        <v>35357529480</v>
      </c>
      <c r="Q28" s="72">
        <v>60555899</v>
      </c>
      <c r="R28" s="72"/>
    </row>
    <row r="29" spans="1:18" ht="21.75" customHeight="1" x14ac:dyDescent="0.2">
      <c r="A29" s="8" t="s">
        <v>67</v>
      </c>
      <c r="C29" s="9">
        <v>20376795</v>
      </c>
      <c r="E29" s="9">
        <v>67128017483</v>
      </c>
      <c r="G29" s="9">
        <v>66686551482</v>
      </c>
      <c r="I29" s="9">
        <v>441466001</v>
      </c>
      <c r="K29" s="9">
        <v>20376795</v>
      </c>
      <c r="M29" s="9">
        <v>67128017483</v>
      </c>
      <c r="O29" s="9">
        <v>67715651968</v>
      </c>
      <c r="Q29" s="72">
        <v>-587634484</v>
      </c>
      <c r="R29" s="72"/>
    </row>
    <row r="30" spans="1:18" ht="21.75" customHeight="1" x14ac:dyDescent="0.2">
      <c r="A30" s="8" t="s">
        <v>37</v>
      </c>
      <c r="C30" s="9">
        <v>1905000</v>
      </c>
      <c r="E30" s="9">
        <v>52171572060</v>
      </c>
      <c r="G30" s="9">
        <v>51289524688</v>
      </c>
      <c r="I30" s="9">
        <v>882047371</v>
      </c>
      <c r="K30" s="9">
        <v>1905000</v>
      </c>
      <c r="M30" s="9">
        <v>52171572060</v>
      </c>
      <c r="O30" s="9">
        <v>51487178305</v>
      </c>
      <c r="Q30" s="72">
        <v>684393754</v>
      </c>
      <c r="R30" s="72"/>
    </row>
    <row r="31" spans="1:18" ht="21.75" customHeight="1" x14ac:dyDescent="0.2">
      <c r="A31" s="8" t="s">
        <v>59</v>
      </c>
      <c r="C31" s="9">
        <v>10000</v>
      </c>
      <c r="E31" s="9">
        <v>10220381</v>
      </c>
      <c r="G31" s="9">
        <v>10220381</v>
      </c>
      <c r="I31" s="9">
        <v>0</v>
      </c>
      <c r="K31" s="9">
        <v>10000</v>
      </c>
      <c r="M31" s="9">
        <v>10220381</v>
      </c>
      <c r="O31" s="9">
        <v>10220381</v>
      </c>
      <c r="Q31" s="72">
        <v>0</v>
      </c>
      <c r="R31" s="72"/>
    </row>
    <row r="32" spans="1:18" ht="21.75" customHeight="1" x14ac:dyDescent="0.2">
      <c r="A32" s="8" t="s">
        <v>50</v>
      </c>
      <c r="C32" s="9">
        <v>10000</v>
      </c>
      <c r="E32" s="9">
        <v>4256838</v>
      </c>
      <c r="G32" s="9">
        <v>4256838</v>
      </c>
      <c r="I32" s="9">
        <v>0</v>
      </c>
      <c r="K32" s="9">
        <v>10000</v>
      </c>
      <c r="M32" s="9">
        <v>4256838</v>
      </c>
      <c r="O32" s="9">
        <v>4256838</v>
      </c>
      <c r="Q32" s="72">
        <v>0</v>
      </c>
      <c r="R32" s="72"/>
    </row>
    <row r="33" spans="1:18" ht="21.75" customHeight="1" x14ac:dyDescent="0.2">
      <c r="A33" s="8" t="s">
        <v>46</v>
      </c>
      <c r="C33" s="9">
        <v>3200000</v>
      </c>
      <c r="E33" s="9">
        <v>79572115840</v>
      </c>
      <c r="G33" s="9">
        <v>79361862577</v>
      </c>
      <c r="I33" s="9">
        <v>210253262</v>
      </c>
      <c r="K33" s="9">
        <v>3200000</v>
      </c>
      <c r="M33" s="9">
        <v>79572115840</v>
      </c>
      <c r="O33" s="9">
        <v>84282889864</v>
      </c>
      <c r="Q33" s="72">
        <v>-4710774024</v>
      </c>
      <c r="R33" s="72"/>
    </row>
    <row r="34" spans="1:18" ht="21.75" customHeight="1" x14ac:dyDescent="0.2">
      <c r="A34" s="8" t="s">
        <v>31</v>
      </c>
      <c r="C34" s="9">
        <v>943935</v>
      </c>
      <c r="E34" s="9">
        <v>64740444994</v>
      </c>
      <c r="G34" s="9">
        <v>64644419316</v>
      </c>
      <c r="I34" s="9">
        <v>96025678</v>
      </c>
      <c r="K34" s="9">
        <v>943935</v>
      </c>
      <c r="M34" s="9">
        <v>64740444994</v>
      </c>
      <c r="O34" s="9">
        <v>65186961990</v>
      </c>
      <c r="Q34" s="72">
        <v>-446516995</v>
      </c>
      <c r="R34" s="72"/>
    </row>
    <row r="35" spans="1:18" ht="21.75" customHeight="1" x14ac:dyDescent="0.2">
      <c r="A35" s="8" t="s">
        <v>38</v>
      </c>
      <c r="C35" s="9">
        <v>1887000</v>
      </c>
      <c r="E35" s="9">
        <v>83041538281</v>
      </c>
      <c r="G35" s="9">
        <v>83880301635</v>
      </c>
      <c r="I35" s="9">
        <v>-838763353</v>
      </c>
      <c r="K35" s="9">
        <v>1887000</v>
      </c>
      <c r="M35" s="9">
        <v>83041538281</v>
      </c>
      <c r="O35" s="9">
        <v>87705329731</v>
      </c>
      <c r="Q35" s="72">
        <v>-4663791449</v>
      </c>
      <c r="R35" s="72"/>
    </row>
    <row r="36" spans="1:18" ht="21.75" customHeight="1" x14ac:dyDescent="0.2">
      <c r="A36" s="8" t="s">
        <v>34</v>
      </c>
      <c r="C36" s="9">
        <v>1125000</v>
      </c>
      <c r="E36" s="9">
        <v>35766372150</v>
      </c>
      <c r="G36" s="9">
        <v>35564712273</v>
      </c>
      <c r="I36" s="9">
        <v>201659876</v>
      </c>
      <c r="K36" s="9">
        <v>1125000</v>
      </c>
      <c r="M36" s="9">
        <v>35766372150</v>
      </c>
      <c r="O36" s="9">
        <v>35390318458</v>
      </c>
      <c r="Q36" s="72">
        <v>376053691</v>
      </c>
      <c r="R36" s="72"/>
    </row>
    <row r="37" spans="1:18" ht="21.75" customHeight="1" x14ac:dyDescent="0.2">
      <c r="A37" s="8" t="s">
        <v>69</v>
      </c>
      <c r="C37" s="9">
        <v>4225000</v>
      </c>
      <c r="E37" s="9">
        <v>99526169405</v>
      </c>
      <c r="G37" s="9">
        <v>100959584913</v>
      </c>
      <c r="I37" s="9">
        <v>-1433415508</v>
      </c>
      <c r="K37" s="9">
        <v>4225000</v>
      </c>
      <c r="M37" s="9">
        <v>99526169405</v>
      </c>
      <c r="O37" s="9">
        <v>101246964207</v>
      </c>
      <c r="Q37" s="72">
        <v>-1720794802</v>
      </c>
      <c r="R37" s="72"/>
    </row>
    <row r="38" spans="1:18" ht="21.75" customHeight="1" x14ac:dyDescent="0.2">
      <c r="A38" s="8" t="s">
        <v>89</v>
      </c>
      <c r="C38" s="9">
        <v>2500000</v>
      </c>
      <c r="E38" s="9">
        <v>92606514000</v>
      </c>
      <c r="G38" s="9">
        <v>91767335571</v>
      </c>
      <c r="I38" s="9">
        <v>839178429</v>
      </c>
      <c r="K38" s="9">
        <v>2500000</v>
      </c>
      <c r="M38" s="9">
        <v>92606514000</v>
      </c>
      <c r="O38" s="9">
        <v>89438123739</v>
      </c>
      <c r="Q38" s="72">
        <v>3168390261</v>
      </c>
      <c r="R38" s="72"/>
    </row>
    <row r="39" spans="1:18" ht="21.75" customHeight="1" x14ac:dyDescent="0.2">
      <c r="A39" s="8" t="s">
        <v>28</v>
      </c>
      <c r="C39" s="9">
        <v>1317986</v>
      </c>
      <c r="E39" s="9">
        <v>77722433251</v>
      </c>
      <c r="G39" s="9">
        <v>77980379955</v>
      </c>
      <c r="I39" s="9">
        <v>-257946703</v>
      </c>
      <c r="K39" s="9">
        <v>1317986</v>
      </c>
      <c r="M39" s="9">
        <v>77722433251</v>
      </c>
      <c r="O39" s="9">
        <v>81604442200</v>
      </c>
      <c r="Q39" s="72">
        <v>-3882008948</v>
      </c>
      <c r="R39" s="72"/>
    </row>
    <row r="40" spans="1:18" ht="21.75" customHeight="1" x14ac:dyDescent="0.2">
      <c r="A40" s="8" t="s">
        <v>47</v>
      </c>
      <c r="C40" s="9">
        <v>4400000</v>
      </c>
      <c r="E40" s="9">
        <v>91423788720</v>
      </c>
      <c r="G40" s="9">
        <v>91637827008</v>
      </c>
      <c r="I40" s="9">
        <v>-214038288</v>
      </c>
      <c r="K40" s="9">
        <v>4400000</v>
      </c>
      <c r="M40" s="9">
        <v>91423788720</v>
      </c>
      <c r="O40" s="9">
        <v>97054167764</v>
      </c>
      <c r="Q40" s="72">
        <v>-5630379044</v>
      </c>
      <c r="R40" s="72"/>
    </row>
    <row r="41" spans="1:18" ht="21.75" customHeight="1" x14ac:dyDescent="0.2">
      <c r="A41" s="8" t="s">
        <v>49</v>
      </c>
      <c r="C41" s="9">
        <v>10000</v>
      </c>
      <c r="E41" s="9">
        <v>4256838</v>
      </c>
      <c r="G41" s="9">
        <v>4256838</v>
      </c>
      <c r="I41" s="9">
        <v>0</v>
      </c>
      <c r="K41" s="9">
        <v>10000</v>
      </c>
      <c r="M41" s="9">
        <v>4256838</v>
      </c>
      <c r="O41" s="9">
        <v>4256838</v>
      </c>
      <c r="Q41" s="72">
        <v>0</v>
      </c>
      <c r="R41" s="72"/>
    </row>
    <row r="42" spans="1:18" ht="21.75" customHeight="1" x14ac:dyDescent="0.2">
      <c r="A42" s="8" t="s">
        <v>41</v>
      </c>
      <c r="C42" s="9">
        <v>10000</v>
      </c>
      <c r="E42" s="9">
        <v>4276683</v>
      </c>
      <c r="G42" s="9">
        <v>4276683</v>
      </c>
      <c r="I42" s="9">
        <v>0</v>
      </c>
      <c r="K42" s="9">
        <v>10000</v>
      </c>
      <c r="M42" s="9">
        <v>4276683</v>
      </c>
      <c r="O42" s="9">
        <v>4276683</v>
      </c>
      <c r="Q42" s="72">
        <v>0</v>
      </c>
      <c r="R42" s="72"/>
    </row>
    <row r="43" spans="1:18" ht="21.75" customHeight="1" x14ac:dyDescent="0.2">
      <c r="A43" s="8" t="s">
        <v>39</v>
      </c>
      <c r="C43" s="9">
        <v>10000</v>
      </c>
      <c r="E43" s="9">
        <v>7193957</v>
      </c>
      <c r="G43" s="9">
        <v>7193957</v>
      </c>
      <c r="I43" s="9">
        <v>0</v>
      </c>
      <c r="K43" s="9">
        <v>10000</v>
      </c>
      <c r="M43" s="9">
        <v>7193957</v>
      </c>
      <c r="O43" s="9">
        <v>7193957</v>
      </c>
      <c r="Q43" s="72">
        <v>0</v>
      </c>
      <c r="R43" s="72"/>
    </row>
    <row r="44" spans="1:18" ht="21.75" customHeight="1" x14ac:dyDescent="0.2">
      <c r="A44" s="8" t="s">
        <v>63</v>
      </c>
      <c r="C44" s="9">
        <v>10000</v>
      </c>
      <c r="E44" s="9">
        <v>4276683</v>
      </c>
      <c r="G44" s="9">
        <v>4276683</v>
      </c>
      <c r="I44" s="9">
        <v>0</v>
      </c>
      <c r="K44" s="9">
        <v>10000</v>
      </c>
      <c r="M44" s="9">
        <v>4276683</v>
      </c>
      <c r="O44" s="9">
        <v>4276683</v>
      </c>
      <c r="Q44" s="72">
        <v>0</v>
      </c>
      <c r="R44" s="72"/>
    </row>
    <row r="45" spans="1:18" ht="21.75" customHeight="1" x14ac:dyDescent="0.2">
      <c r="A45" s="8" t="s">
        <v>53</v>
      </c>
      <c r="C45" s="9">
        <v>10000</v>
      </c>
      <c r="E45" s="9">
        <v>12304148</v>
      </c>
      <c r="G45" s="9">
        <v>12304148</v>
      </c>
      <c r="I45" s="9">
        <v>0</v>
      </c>
      <c r="K45" s="9">
        <v>10000</v>
      </c>
      <c r="M45" s="9">
        <v>12304148</v>
      </c>
      <c r="O45" s="9">
        <v>12304148</v>
      </c>
      <c r="Q45" s="72">
        <v>0</v>
      </c>
      <c r="R45" s="72"/>
    </row>
    <row r="46" spans="1:18" ht="21.75" customHeight="1" x14ac:dyDescent="0.2">
      <c r="A46" s="8" t="s">
        <v>65</v>
      </c>
      <c r="C46" s="9">
        <v>3605721</v>
      </c>
      <c r="E46" s="9">
        <v>31950189575</v>
      </c>
      <c r="G46" s="9">
        <v>32001430373</v>
      </c>
      <c r="I46" s="9">
        <v>-51240797</v>
      </c>
      <c r="K46" s="9">
        <v>3605721</v>
      </c>
      <c r="M46" s="9">
        <v>31950189575</v>
      </c>
      <c r="O46" s="9">
        <v>32120690585</v>
      </c>
      <c r="Q46" s="72">
        <v>-170501009</v>
      </c>
      <c r="R46" s="72"/>
    </row>
    <row r="47" spans="1:18" ht="21.75" customHeight="1" x14ac:dyDescent="0.2">
      <c r="A47" s="8" t="s">
        <v>42</v>
      </c>
      <c r="C47" s="9">
        <v>10000</v>
      </c>
      <c r="E47" s="9">
        <v>4286606</v>
      </c>
      <c r="G47" s="9">
        <v>4286606</v>
      </c>
      <c r="I47" s="9">
        <v>0</v>
      </c>
      <c r="K47" s="9">
        <v>10000</v>
      </c>
      <c r="M47" s="9">
        <v>4286606</v>
      </c>
      <c r="O47" s="9">
        <v>4286606</v>
      </c>
      <c r="Q47" s="72">
        <v>0</v>
      </c>
      <c r="R47" s="72"/>
    </row>
    <row r="48" spans="1:18" ht="21.75" customHeight="1" x14ac:dyDescent="0.2">
      <c r="A48" s="8" t="s">
        <v>22</v>
      </c>
      <c r="C48" s="9">
        <v>8515957</v>
      </c>
      <c r="E48" s="9">
        <v>115851263824</v>
      </c>
      <c r="G48" s="9">
        <v>115456937898</v>
      </c>
      <c r="I48" s="9">
        <v>394325926</v>
      </c>
      <c r="K48" s="9">
        <v>8515957</v>
      </c>
      <c r="M48" s="9">
        <v>115851263824</v>
      </c>
      <c r="O48" s="9">
        <v>118516210300</v>
      </c>
      <c r="Q48" s="72">
        <v>-2664946475</v>
      </c>
      <c r="R48" s="72"/>
    </row>
    <row r="49" spans="1:18" ht="21.75" customHeight="1" x14ac:dyDescent="0.2">
      <c r="A49" s="8" t="s">
        <v>45</v>
      </c>
      <c r="C49" s="9">
        <v>5882066</v>
      </c>
      <c r="E49" s="9">
        <v>252432847489</v>
      </c>
      <c r="G49" s="9">
        <v>250556610995</v>
      </c>
      <c r="I49" s="9">
        <v>1876236494</v>
      </c>
      <c r="K49" s="9">
        <v>5882066</v>
      </c>
      <c r="M49" s="9">
        <v>252432847489</v>
      </c>
      <c r="O49" s="9">
        <v>258774639028</v>
      </c>
      <c r="Q49" s="72">
        <v>-6341791538</v>
      </c>
      <c r="R49" s="72"/>
    </row>
    <row r="50" spans="1:18" ht="21.75" customHeight="1" x14ac:dyDescent="0.2">
      <c r="A50" s="8" t="s">
        <v>96</v>
      </c>
      <c r="C50" s="9">
        <v>4994000</v>
      </c>
      <c r="E50" s="9">
        <v>49969856129</v>
      </c>
      <c r="G50" s="9">
        <v>51271726008</v>
      </c>
      <c r="I50" s="9">
        <v>-1301869878</v>
      </c>
      <c r="K50" s="9">
        <v>4994000</v>
      </c>
      <c r="M50" s="9">
        <v>49969856129</v>
      </c>
      <c r="O50" s="9">
        <v>49999928000</v>
      </c>
      <c r="Q50" s="72">
        <v>-30071870</v>
      </c>
      <c r="R50" s="72"/>
    </row>
    <row r="51" spans="1:18" ht="21.75" customHeight="1" x14ac:dyDescent="0.2">
      <c r="A51" s="8" t="s">
        <v>61</v>
      </c>
      <c r="C51" s="9">
        <v>10000</v>
      </c>
      <c r="E51" s="9">
        <v>4296529</v>
      </c>
      <c r="G51" s="9">
        <v>4296529</v>
      </c>
      <c r="I51" s="9">
        <v>0</v>
      </c>
      <c r="K51" s="9">
        <v>10000</v>
      </c>
      <c r="M51" s="9">
        <v>4296529</v>
      </c>
      <c r="O51" s="9">
        <v>4296529</v>
      </c>
      <c r="Q51" s="72">
        <v>0</v>
      </c>
      <c r="R51" s="72"/>
    </row>
    <row r="52" spans="1:18" ht="21.75" customHeight="1" x14ac:dyDescent="0.2">
      <c r="A52" s="8" t="s">
        <v>74</v>
      </c>
      <c r="C52" s="9">
        <v>7262500</v>
      </c>
      <c r="E52" s="9">
        <v>36320058810</v>
      </c>
      <c r="G52" s="9">
        <v>35997304120</v>
      </c>
      <c r="I52" s="9">
        <v>322754689</v>
      </c>
      <c r="K52" s="9">
        <v>7262500</v>
      </c>
      <c r="M52" s="9">
        <v>36320058810</v>
      </c>
      <c r="O52" s="9">
        <v>35997304120</v>
      </c>
      <c r="Q52" s="72">
        <v>322754689</v>
      </c>
      <c r="R52" s="72"/>
    </row>
    <row r="53" spans="1:18" ht="21.75" customHeight="1" x14ac:dyDescent="0.2">
      <c r="A53" s="8" t="s">
        <v>64</v>
      </c>
      <c r="C53" s="9">
        <v>10000</v>
      </c>
      <c r="E53" s="9">
        <v>12641519</v>
      </c>
      <c r="G53" s="9">
        <v>12641519</v>
      </c>
      <c r="I53" s="9">
        <v>0</v>
      </c>
      <c r="K53" s="9">
        <v>10000</v>
      </c>
      <c r="M53" s="9">
        <v>12641519</v>
      </c>
      <c r="O53" s="9">
        <v>12641519</v>
      </c>
      <c r="Q53" s="72">
        <v>0</v>
      </c>
      <c r="R53" s="72"/>
    </row>
    <row r="54" spans="1:18" ht="21.75" customHeight="1" x14ac:dyDescent="0.2">
      <c r="A54" s="8" t="s">
        <v>90</v>
      </c>
      <c r="C54" s="9">
        <v>5181000</v>
      </c>
      <c r="E54" s="9">
        <v>150198065070</v>
      </c>
      <c r="G54" s="9">
        <v>149867705843</v>
      </c>
      <c r="I54" s="9">
        <v>330359227</v>
      </c>
      <c r="K54" s="9">
        <v>5181000</v>
      </c>
      <c r="M54" s="9">
        <v>150198065070</v>
      </c>
      <c r="O54" s="9">
        <v>147984064267</v>
      </c>
      <c r="Q54" s="72">
        <v>2214000803</v>
      </c>
      <c r="R54" s="72"/>
    </row>
    <row r="55" spans="1:18" ht="21.75" customHeight="1" x14ac:dyDescent="0.2">
      <c r="A55" s="8" t="s">
        <v>70</v>
      </c>
      <c r="C55" s="9">
        <v>25289736</v>
      </c>
      <c r="E55" s="9">
        <v>178921976409</v>
      </c>
      <c r="G55" s="9">
        <v>176986357816</v>
      </c>
      <c r="I55" s="9">
        <v>1935618593</v>
      </c>
      <c r="K55" s="9">
        <v>25289736</v>
      </c>
      <c r="M55" s="9">
        <v>178921976409</v>
      </c>
      <c r="O55" s="9">
        <v>188804353707</v>
      </c>
      <c r="Q55" s="72">
        <v>-9882377297</v>
      </c>
      <c r="R55" s="72"/>
    </row>
    <row r="56" spans="1:18" ht="21.75" customHeight="1" x14ac:dyDescent="0.2">
      <c r="A56" s="8" t="s">
        <v>52</v>
      </c>
      <c r="C56" s="9">
        <v>10000</v>
      </c>
      <c r="E56" s="9">
        <v>7233648</v>
      </c>
      <c r="G56" s="9">
        <v>7233648</v>
      </c>
      <c r="I56" s="9">
        <v>0</v>
      </c>
      <c r="K56" s="9">
        <v>10000</v>
      </c>
      <c r="M56" s="9">
        <v>7233648</v>
      </c>
      <c r="O56" s="9">
        <v>7233648</v>
      </c>
      <c r="Q56" s="72">
        <v>0</v>
      </c>
      <c r="R56" s="72"/>
    </row>
    <row r="57" spans="1:18" ht="21.75" customHeight="1" x14ac:dyDescent="0.2">
      <c r="A57" s="8" t="s">
        <v>62</v>
      </c>
      <c r="C57" s="9">
        <v>10000</v>
      </c>
      <c r="E57" s="9">
        <v>5090345</v>
      </c>
      <c r="G57" s="9">
        <v>5090345</v>
      </c>
      <c r="I57" s="9">
        <v>0</v>
      </c>
      <c r="K57" s="9">
        <v>10000</v>
      </c>
      <c r="M57" s="9">
        <v>5090345</v>
      </c>
      <c r="O57" s="9">
        <v>5090345</v>
      </c>
      <c r="Q57" s="72">
        <v>0</v>
      </c>
      <c r="R57" s="72"/>
    </row>
    <row r="58" spans="1:18" ht="21.75" customHeight="1" x14ac:dyDescent="0.2">
      <c r="A58" s="8" t="s">
        <v>88</v>
      </c>
      <c r="C58" s="9">
        <v>22536000</v>
      </c>
      <c r="E58" s="9">
        <v>491054211648</v>
      </c>
      <c r="G58" s="9">
        <v>489627712869</v>
      </c>
      <c r="I58" s="9">
        <v>1426498779</v>
      </c>
      <c r="K58" s="9">
        <v>22536000</v>
      </c>
      <c r="M58" s="9">
        <v>491054211648</v>
      </c>
      <c r="O58" s="9">
        <v>479247409924</v>
      </c>
      <c r="Q58" s="72">
        <v>11806801724</v>
      </c>
      <c r="R58" s="72"/>
    </row>
    <row r="59" spans="1:18" ht="21.75" customHeight="1" x14ac:dyDescent="0.2">
      <c r="A59" s="8" t="s">
        <v>92</v>
      </c>
      <c r="C59" s="9">
        <v>285000</v>
      </c>
      <c r="E59" s="9">
        <v>54228772290</v>
      </c>
      <c r="G59" s="9">
        <v>49169830314</v>
      </c>
      <c r="I59" s="9">
        <v>5058941976</v>
      </c>
      <c r="K59" s="9">
        <v>285000</v>
      </c>
      <c r="M59" s="9">
        <v>54228772290</v>
      </c>
      <c r="O59" s="9">
        <v>38542612666</v>
      </c>
      <c r="Q59" s="72">
        <v>15686159624</v>
      </c>
      <c r="R59" s="72"/>
    </row>
    <row r="60" spans="1:18" ht="21.75" customHeight="1" x14ac:dyDescent="0.2">
      <c r="A60" s="8" t="s">
        <v>20</v>
      </c>
      <c r="C60" s="9">
        <v>118750204</v>
      </c>
      <c r="E60" s="9">
        <v>178869378153</v>
      </c>
      <c r="G60" s="9">
        <v>178364659208</v>
      </c>
      <c r="I60" s="9">
        <v>504718945</v>
      </c>
      <c r="K60" s="9">
        <v>118750204</v>
      </c>
      <c r="M60" s="9">
        <v>178869378153</v>
      </c>
      <c r="O60" s="9">
        <v>181207939503</v>
      </c>
      <c r="Q60" s="72">
        <v>-2338561349</v>
      </c>
      <c r="R60" s="72"/>
    </row>
    <row r="61" spans="1:18" ht="21.75" customHeight="1" x14ac:dyDescent="0.2">
      <c r="A61" s="8" t="s">
        <v>73</v>
      </c>
      <c r="C61" s="9">
        <v>44695523</v>
      </c>
      <c r="E61" s="9">
        <v>1281715768948</v>
      </c>
      <c r="G61" s="9">
        <v>1277802241732</v>
      </c>
      <c r="I61" s="9">
        <v>3913527216</v>
      </c>
      <c r="K61" s="9">
        <v>44695523</v>
      </c>
      <c r="M61" s="9">
        <v>1281715768948</v>
      </c>
      <c r="O61" s="9">
        <v>1267602196511</v>
      </c>
      <c r="Q61" s="72">
        <v>14113572437</v>
      </c>
      <c r="R61" s="72"/>
    </row>
    <row r="62" spans="1:18" ht="21.75" customHeight="1" x14ac:dyDescent="0.2">
      <c r="A62" s="8" t="s">
        <v>33</v>
      </c>
      <c r="C62" s="9">
        <v>106925331</v>
      </c>
      <c r="E62" s="9">
        <v>308323107544</v>
      </c>
      <c r="G62" s="9">
        <v>306570687317</v>
      </c>
      <c r="I62" s="9">
        <v>1752420227</v>
      </c>
      <c r="K62" s="9">
        <v>106925331</v>
      </c>
      <c r="M62" s="9">
        <v>308323107544</v>
      </c>
      <c r="O62" s="9">
        <v>299682267760</v>
      </c>
      <c r="Q62" s="72">
        <v>8640839784</v>
      </c>
      <c r="R62" s="72"/>
    </row>
    <row r="63" spans="1:18" ht="21.75" customHeight="1" x14ac:dyDescent="0.2">
      <c r="A63" s="8" t="s">
        <v>21</v>
      </c>
      <c r="C63" s="9">
        <v>166631</v>
      </c>
      <c r="E63" s="9">
        <v>18749889664</v>
      </c>
      <c r="G63" s="9">
        <v>18549164722</v>
      </c>
      <c r="I63" s="9">
        <v>200724942</v>
      </c>
      <c r="K63" s="9">
        <v>166631</v>
      </c>
      <c r="M63" s="9">
        <v>18749889664</v>
      </c>
      <c r="O63" s="9">
        <v>18701394132</v>
      </c>
      <c r="Q63" s="72">
        <v>48495532</v>
      </c>
      <c r="R63" s="72"/>
    </row>
    <row r="64" spans="1:18" ht="21.75" customHeight="1" x14ac:dyDescent="0.2">
      <c r="A64" s="8" t="s">
        <v>23</v>
      </c>
      <c r="C64" s="9">
        <v>9976789</v>
      </c>
      <c r="E64" s="9">
        <v>150969943420</v>
      </c>
      <c r="G64" s="9">
        <v>150434143507</v>
      </c>
      <c r="I64" s="9">
        <v>535799913</v>
      </c>
      <c r="K64" s="9">
        <v>9976789</v>
      </c>
      <c r="M64" s="9">
        <v>150969943420</v>
      </c>
      <c r="O64" s="9">
        <v>158708053920</v>
      </c>
      <c r="Q64" s="72">
        <v>-7738110499</v>
      </c>
      <c r="R64" s="72"/>
    </row>
    <row r="65" spans="1:18" ht="21.75" customHeight="1" x14ac:dyDescent="0.2">
      <c r="A65" s="8" t="s">
        <v>35</v>
      </c>
      <c r="C65" s="9">
        <v>2433918</v>
      </c>
      <c r="E65" s="9">
        <v>66681016300</v>
      </c>
      <c r="G65" s="9">
        <v>65808714787</v>
      </c>
      <c r="I65" s="9">
        <v>872301513</v>
      </c>
      <c r="K65" s="9">
        <v>2433918</v>
      </c>
      <c r="M65" s="9">
        <v>66681016300</v>
      </c>
      <c r="O65" s="9">
        <v>67256565443</v>
      </c>
      <c r="Q65" s="72">
        <v>-575549142</v>
      </c>
      <c r="R65" s="72"/>
    </row>
    <row r="66" spans="1:18" ht="21.75" customHeight="1" x14ac:dyDescent="0.2">
      <c r="A66" s="8" t="s">
        <v>95</v>
      </c>
      <c r="C66" s="9">
        <v>6018326</v>
      </c>
      <c r="E66" s="9">
        <v>141904132335</v>
      </c>
      <c r="G66" s="9">
        <v>129142558525</v>
      </c>
      <c r="I66" s="9">
        <v>12761573810</v>
      </c>
      <c r="K66" s="9">
        <v>6018326</v>
      </c>
      <c r="M66" s="9">
        <v>141904132335</v>
      </c>
      <c r="O66" s="9">
        <v>99998640828</v>
      </c>
      <c r="Q66" s="72">
        <v>41905491507</v>
      </c>
      <c r="R66" s="72"/>
    </row>
    <row r="67" spans="1:18" ht="21.75" customHeight="1" x14ac:dyDescent="0.2">
      <c r="A67" s="8" t="s">
        <v>55</v>
      </c>
      <c r="C67" s="9">
        <v>10000</v>
      </c>
      <c r="E67" s="9">
        <v>13584176</v>
      </c>
      <c r="G67" s="9">
        <v>13584176</v>
      </c>
      <c r="I67" s="9">
        <v>0</v>
      </c>
      <c r="K67" s="9">
        <v>10000</v>
      </c>
      <c r="M67" s="9">
        <v>13584176</v>
      </c>
      <c r="O67" s="9">
        <v>13584176</v>
      </c>
      <c r="Q67" s="72">
        <v>0</v>
      </c>
      <c r="R67" s="72"/>
    </row>
    <row r="68" spans="1:18" ht="21.75" customHeight="1" x14ac:dyDescent="0.2">
      <c r="A68" s="8" t="s">
        <v>86</v>
      </c>
      <c r="C68" s="9">
        <v>115000</v>
      </c>
      <c r="E68" s="9">
        <v>72978662130</v>
      </c>
      <c r="G68" s="9">
        <v>72728152471</v>
      </c>
      <c r="I68" s="9">
        <v>250509659</v>
      </c>
      <c r="K68" s="9">
        <v>115000</v>
      </c>
      <c r="M68" s="9">
        <v>72978662130</v>
      </c>
      <c r="O68" s="9">
        <v>71275290248</v>
      </c>
      <c r="Q68" s="72">
        <v>1703371882</v>
      </c>
      <c r="R68" s="72"/>
    </row>
    <row r="69" spans="1:18" ht="21.75" customHeight="1" x14ac:dyDescent="0.2">
      <c r="A69" s="8" t="s">
        <v>24</v>
      </c>
      <c r="C69" s="9">
        <v>19109034</v>
      </c>
      <c r="E69" s="9">
        <v>127040851820</v>
      </c>
      <c r="G69" s="9">
        <v>126594117070</v>
      </c>
      <c r="I69" s="9">
        <v>446734750</v>
      </c>
      <c r="K69" s="9">
        <v>19109034</v>
      </c>
      <c r="M69" s="9">
        <v>127040851820</v>
      </c>
      <c r="O69" s="9">
        <v>134236325261</v>
      </c>
      <c r="Q69" s="72">
        <v>-7195473440</v>
      </c>
      <c r="R69" s="72"/>
    </row>
    <row r="70" spans="1:18" ht="21.75" customHeight="1" x14ac:dyDescent="0.2">
      <c r="A70" s="8" t="s">
        <v>93</v>
      </c>
      <c r="C70" s="9">
        <v>16881233</v>
      </c>
      <c r="E70" s="9">
        <v>516640809083</v>
      </c>
      <c r="G70" s="9">
        <v>515632187448</v>
      </c>
      <c r="I70" s="9">
        <v>1008621635</v>
      </c>
      <c r="K70" s="9">
        <v>16881233</v>
      </c>
      <c r="M70" s="9">
        <v>516640809083</v>
      </c>
      <c r="O70" s="9">
        <v>506829641195</v>
      </c>
      <c r="Q70" s="72">
        <v>9811167888</v>
      </c>
      <c r="R70" s="72"/>
    </row>
    <row r="71" spans="1:18" ht="21.75" customHeight="1" x14ac:dyDescent="0.2">
      <c r="A71" s="8" t="s">
        <v>25</v>
      </c>
      <c r="C71" s="9">
        <v>2100000</v>
      </c>
      <c r="E71" s="9">
        <v>30943939950</v>
      </c>
      <c r="G71" s="9">
        <v>30682362408</v>
      </c>
      <c r="I71" s="9">
        <v>261577541</v>
      </c>
      <c r="K71" s="9">
        <v>2100000</v>
      </c>
      <c r="M71" s="9">
        <v>30943939950</v>
      </c>
      <c r="O71" s="9">
        <v>31018626715</v>
      </c>
      <c r="Q71" s="72">
        <v>-74686765</v>
      </c>
      <c r="R71" s="72"/>
    </row>
    <row r="72" spans="1:18" ht="21.75" customHeight="1" x14ac:dyDescent="0.2">
      <c r="A72" s="8" t="s">
        <v>91</v>
      </c>
      <c r="C72" s="9">
        <v>5000000</v>
      </c>
      <c r="E72" s="9">
        <v>69030863000</v>
      </c>
      <c r="G72" s="9">
        <v>68255156759</v>
      </c>
      <c r="I72" s="9">
        <v>775706241</v>
      </c>
      <c r="K72" s="9">
        <v>5000000</v>
      </c>
      <c r="M72" s="9">
        <v>69030863000</v>
      </c>
      <c r="O72" s="9">
        <v>68335974490</v>
      </c>
      <c r="Q72" s="72">
        <v>694888510</v>
      </c>
      <c r="R72" s="72"/>
    </row>
    <row r="73" spans="1:18" ht="21.75" customHeight="1" x14ac:dyDescent="0.2">
      <c r="A73" s="8" t="s">
        <v>19</v>
      </c>
      <c r="C73" s="9">
        <v>5336000</v>
      </c>
      <c r="E73" s="9">
        <v>27744504252</v>
      </c>
      <c r="G73" s="9">
        <v>27696153687</v>
      </c>
      <c r="I73" s="9">
        <v>48350565</v>
      </c>
      <c r="K73" s="9">
        <v>5336000</v>
      </c>
      <c r="M73" s="9">
        <v>27744504252</v>
      </c>
      <c r="O73" s="9">
        <v>-8650719299</v>
      </c>
      <c r="Q73" s="72">
        <v>36395223551</v>
      </c>
      <c r="R73" s="72"/>
    </row>
    <row r="74" spans="1:18" ht="21.75" customHeight="1" x14ac:dyDescent="0.2">
      <c r="A74" s="8" t="s">
        <v>94</v>
      </c>
      <c r="C74" s="9">
        <v>3308659</v>
      </c>
      <c r="E74" s="9">
        <v>119319086923</v>
      </c>
      <c r="G74" s="9">
        <v>108390481693</v>
      </c>
      <c r="I74" s="9">
        <v>10928605230</v>
      </c>
      <c r="K74" s="9">
        <v>3308659</v>
      </c>
      <c r="M74" s="9">
        <v>119319086923</v>
      </c>
      <c r="O74" s="9">
        <v>79999983034</v>
      </c>
      <c r="Q74" s="72">
        <v>39319103889</v>
      </c>
      <c r="R74" s="72"/>
    </row>
    <row r="75" spans="1:18" ht="21.75" customHeight="1" x14ac:dyDescent="0.2">
      <c r="A75" s="8" t="s">
        <v>107</v>
      </c>
      <c r="C75" s="9">
        <v>350037</v>
      </c>
      <c r="E75" s="9">
        <v>323083397326</v>
      </c>
      <c r="G75" s="9">
        <v>313546577173</v>
      </c>
      <c r="I75" s="9">
        <v>9536820153</v>
      </c>
      <c r="K75" s="9">
        <v>350037</v>
      </c>
      <c r="M75" s="9">
        <v>323083397326</v>
      </c>
      <c r="O75" s="9">
        <v>251889600514</v>
      </c>
      <c r="Q75" s="72">
        <v>71193796812</v>
      </c>
      <c r="R75" s="72"/>
    </row>
    <row r="76" spans="1:18" ht="21.75" customHeight="1" x14ac:dyDescent="0.2">
      <c r="A76" s="8" t="s">
        <v>111</v>
      </c>
      <c r="C76" s="9">
        <v>1700000</v>
      </c>
      <c r="E76" s="9">
        <v>1529168062500</v>
      </c>
      <c r="G76" s="9">
        <v>1529168062500</v>
      </c>
      <c r="I76" s="9">
        <v>0</v>
      </c>
      <c r="K76" s="9">
        <v>1700000</v>
      </c>
      <c r="M76" s="9">
        <v>1529168062500</v>
      </c>
      <c r="O76" s="9">
        <v>1699075625000</v>
      </c>
      <c r="Q76" s="72">
        <v>-169907562499</v>
      </c>
      <c r="R76" s="72"/>
    </row>
    <row r="77" spans="1:18" ht="21.75" customHeight="1" x14ac:dyDescent="0.2">
      <c r="A77" s="8" t="s">
        <v>141</v>
      </c>
      <c r="C77" s="9">
        <v>130000</v>
      </c>
      <c r="E77" s="9">
        <v>125498203226</v>
      </c>
      <c r="G77" s="9">
        <v>124387047746</v>
      </c>
      <c r="I77" s="9">
        <v>1111155480</v>
      </c>
      <c r="K77" s="9">
        <v>130000</v>
      </c>
      <c r="M77" s="9">
        <v>125498203226</v>
      </c>
      <c r="O77" s="9">
        <v>122117643939</v>
      </c>
      <c r="Q77" s="72">
        <v>3380559287</v>
      </c>
      <c r="R77" s="72"/>
    </row>
    <row r="78" spans="1:18" ht="21.75" customHeight="1" x14ac:dyDescent="0.2">
      <c r="A78" s="8" t="s">
        <v>155</v>
      </c>
      <c r="C78" s="9">
        <v>1300000</v>
      </c>
      <c r="E78" s="9">
        <v>1171156837012</v>
      </c>
      <c r="G78" s="9">
        <v>1163202564501</v>
      </c>
      <c r="I78" s="9">
        <v>7954272511</v>
      </c>
      <c r="K78" s="9">
        <v>1300000</v>
      </c>
      <c r="M78" s="9">
        <v>1171156837012</v>
      </c>
      <c r="O78" s="9">
        <v>1100744244689</v>
      </c>
      <c r="Q78" s="72">
        <v>70412592323</v>
      </c>
      <c r="R78" s="72"/>
    </row>
    <row r="79" spans="1:18" ht="21.75" customHeight="1" x14ac:dyDescent="0.2">
      <c r="A79" s="8" t="s">
        <v>149</v>
      </c>
      <c r="C79" s="9">
        <v>1095000</v>
      </c>
      <c r="E79" s="9">
        <v>949830463701</v>
      </c>
      <c r="G79" s="9">
        <v>944639702713</v>
      </c>
      <c r="I79" s="9">
        <v>5190760988</v>
      </c>
      <c r="K79" s="9">
        <v>1095000</v>
      </c>
      <c r="M79" s="9">
        <v>949830463701</v>
      </c>
      <c r="O79" s="9">
        <v>903095009930</v>
      </c>
      <c r="Q79" s="72">
        <v>46735453771</v>
      </c>
      <c r="R79" s="72"/>
    </row>
    <row r="80" spans="1:18" ht="21.75" customHeight="1" x14ac:dyDescent="0.2">
      <c r="A80" s="8" t="s">
        <v>161</v>
      </c>
      <c r="C80" s="9">
        <v>1265000</v>
      </c>
      <c r="E80" s="9">
        <v>1017459000678</v>
      </c>
      <c r="G80" s="9">
        <v>1011066638416</v>
      </c>
      <c r="I80" s="9">
        <v>6392362262</v>
      </c>
      <c r="K80" s="9">
        <v>1265000</v>
      </c>
      <c r="M80" s="9">
        <v>1017459000678</v>
      </c>
      <c r="O80" s="9">
        <v>1000790900967</v>
      </c>
      <c r="Q80" s="72">
        <v>16668099711</v>
      </c>
      <c r="R80" s="72"/>
    </row>
    <row r="81" spans="1:18" ht="21.75" customHeight="1" x14ac:dyDescent="0.2">
      <c r="A81" s="8" t="s">
        <v>138</v>
      </c>
      <c r="C81" s="9">
        <v>380000</v>
      </c>
      <c r="E81" s="9">
        <v>315494356612</v>
      </c>
      <c r="G81" s="9">
        <v>315494356612</v>
      </c>
      <c r="I81" s="9">
        <v>0</v>
      </c>
      <c r="K81" s="9">
        <v>380000</v>
      </c>
      <c r="M81" s="9">
        <v>315494356612</v>
      </c>
      <c r="O81" s="9">
        <v>302315526500</v>
      </c>
      <c r="Q81" s="72">
        <v>13178830112</v>
      </c>
      <c r="R81" s="72"/>
    </row>
    <row r="82" spans="1:18" ht="21.75" customHeight="1" x14ac:dyDescent="0.2">
      <c r="A82" s="8" t="s">
        <v>123</v>
      </c>
      <c r="C82" s="9">
        <v>250000</v>
      </c>
      <c r="E82" s="9">
        <v>249864062500</v>
      </c>
      <c r="G82" s="9">
        <v>249864062500</v>
      </c>
      <c r="I82" s="9">
        <v>0</v>
      </c>
      <c r="K82" s="9">
        <v>250000</v>
      </c>
      <c r="M82" s="9">
        <v>249864062500</v>
      </c>
      <c r="O82" s="9">
        <v>249864062500</v>
      </c>
      <c r="Q82" s="72">
        <v>0</v>
      </c>
      <c r="R82" s="72"/>
    </row>
    <row r="83" spans="1:18" ht="21.75" customHeight="1" x14ac:dyDescent="0.2">
      <c r="A83" s="8" t="s">
        <v>144</v>
      </c>
      <c r="C83" s="9">
        <v>228899</v>
      </c>
      <c r="E83" s="9">
        <v>209099926058</v>
      </c>
      <c r="G83" s="9">
        <v>208768202980</v>
      </c>
      <c r="I83" s="9">
        <v>331723078</v>
      </c>
      <c r="K83" s="9">
        <v>228899</v>
      </c>
      <c r="M83" s="9">
        <v>209099926058</v>
      </c>
      <c r="O83" s="9">
        <v>200733641270</v>
      </c>
      <c r="Q83" s="72">
        <v>8366284788</v>
      </c>
      <c r="R83" s="72"/>
    </row>
    <row r="84" spans="1:18" ht="21.75" customHeight="1" x14ac:dyDescent="0.2">
      <c r="A84" s="8" t="s">
        <v>117</v>
      </c>
      <c r="C84" s="9">
        <v>1000000</v>
      </c>
      <c r="E84" s="9">
        <v>999456250000</v>
      </c>
      <c r="G84" s="9">
        <v>999456250000</v>
      </c>
      <c r="I84" s="9">
        <v>0</v>
      </c>
      <c r="K84" s="9">
        <v>1000000</v>
      </c>
      <c r="M84" s="9">
        <v>999456250000</v>
      </c>
      <c r="O84" s="9">
        <v>1000000000000</v>
      </c>
      <c r="Q84" s="72">
        <v>-543749999</v>
      </c>
      <c r="R84" s="72"/>
    </row>
    <row r="85" spans="1:18" ht="21.75" customHeight="1" x14ac:dyDescent="0.2">
      <c r="A85" s="8" t="s">
        <v>146</v>
      </c>
      <c r="C85" s="9">
        <v>1686341</v>
      </c>
      <c r="E85" s="9">
        <v>1627226359562</v>
      </c>
      <c r="G85" s="9">
        <v>1619102615631</v>
      </c>
      <c r="I85" s="9">
        <v>8123743931</v>
      </c>
      <c r="K85" s="9">
        <v>1686341</v>
      </c>
      <c r="M85" s="9">
        <v>1627226359562</v>
      </c>
      <c r="O85" s="9">
        <v>1563365642229</v>
      </c>
      <c r="Q85" s="72">
        <v>63860717333</v>
      </c>
      <c r="R85" s="72"/>
    </row>
    <row r="86" spans="1:18" ht="21.75" customHeight="1" x14ac:dyDescent="0.2">
      <c r="A86" s="8" t="s">
        <v>126</v>
      </c>
      <c r="C86" s="9">
        <v>2000000</v>
      </c>
      <c r="E86" s="9">
        <v>1783393752075</v>
      </c>
      <c r="G86" s="9">
        <v>1943952400812</v>
      </c>
      <c r="I86" s="9">
        <v>-160558648736</v>
      </c>
      <c r="K86" s="9">
        <v>2000000</v>
      </c>
      <c r="M86" s="9">
        <v>1783393752075</v>
      </c>
      <c r="O86" s="9">
        <v>2000000000000</v>
      </c>
      <c r="Q86" s="72">
        <v>-216606247924</v>
      </c>
      <c r="R86" s="72"/>
    </row>
    <row r="87" spans="1:18" ht="21.75" customHeight="1" x14ac:dyDescent="0.2">
      <c r="A87" s="8" t="s">
        <v>114</v>
      </c>
      <c r="C87" s="9">
        <v>1000000</v>
      </c>
      <c r="E87" s="9">
        <v>999456250000</v>
      </c>
      <c r="G87" s="9">
        <v>999456250000</v>
      </c>
      <c r="I87" s="9">
        <v>0</v>
      </c>
      <c r="K87" s="9">
        <v>1000000</v>
      </c>
      <c r="M87" s="9">
        <v>999456250000</v>
      </c>
      <c r="O87" s="9">
        <v>1000000000000</v>
      </c>
      <c r="Q87" s="72">
        <v>-543749999</v>
      </c>
      <c r="R87" s="72"/>
    </row>
    <row r="88" spans="1:18" ht="21.75" customHeight="1" x14ac:dyDescent="0.2">
      <c r="A88" s="8" t="s">
        <v>164</v>
      </c>
      <c r="C88" s="9">
        <v>4000000</v>
      </c>
      <c r="E88" s="9">
        <v>3069210209000</v>
      </c>
      <c r="G88" s="9">
        <v>3051523831200</v>
      </c>
      <c r="I88" s="9">
        <v>17686377800</v>
      </c>
      <c r="K88" s="9">
        <v>4000000</v>
      </c>
      <c r="M88" s="9">
        <v>3069210209000</v>
      </c>
      <c r="O88" s="9">
        <v>3032120000000</v>
      </c>
      <c r="Q88" s="72">
        <v>37090209000</v>
      </c>
      <c r="R88" s="72"/>
    </row>
    <row r="89" spans="1:18" ht="21.75" customHeight="1" x14ac:dyDescent="0.2">
      <c r="A89" s="8" t="s">
        <v>158</v>
      </c>
      <c r="C89" s="9">
        <v>1068750</v>
      </c>
      <c r="E89" s="9">
        <v>893476257972</v>
      </c>
      <c r="G89" s="9">
        <v>887398377117</v>
      </c>
      <c r="I89" s="9">
        <v>6077880855</v>
      </c>
      <c r="K89" s="9">
        <v>1068750</v>
      </c>
      <c r="M89" s="9">
        <v>893476257972</v>
      </c>
      <c r="O89" s="9">
        <v>1000136250000</v>
      </c>
      <c r="Q89" s="72">
        <v>-106659992027</v>
      </c>
      <c r="R89" s="72"/>
    </row>
    <row r="90" spans="1:18" ht="21.75" customHeight="1" x14ac:dyDescent="0.2">
      <c r="A90" s="8" t="s">
        <v>132</v>
      </c>
      <c r="C90" s="9">
        <v>730000</v>
      </c>
      <c r="E90" s="9">
        <v>661078742870</v>
      </c>
      <c r="G90" s="9">
        <v>661078742870</v>
      </c>
      <c r="I90" s="9">
        <v>0</v>
      </c>
      <c r="K90" s="9">
        <v>730000</v>
      </c>
      <c r="M90" s="9">
        <v>661078742870</v>
      </c>
      <c r="O90" s="9">
        <v>707714970625</v>
      </c>
      <c r="Q90" s="72">
        <v>-46636227754</v>
      </c>
      <c r="R90" s="72"/>
    </row>
    <row r="91" spans="1:18" ht="21.75" customHeight="1" x14ac:dyDescent="0.2">
      <c r="A91" s="8" t="s">
        <v>120</v>
      </c>
      <c r="C91" s="9">
        <v>1400000</v>
      </c>
      <c r="E91" s="9">
        <v>1399238750000</v>
      </c>
      <c r="G91" s="9">
        <v>1399238750000</v>
      </c>
      <c r="I91" s="9">
        <v>0</v>
      </c>
      <c r="K91" s="9">
        <v>1400000</v>
      </c>
      <c r="M91" s="9">
        <v>1399238750000</v>
      </c>
      <c r="O91" s="9">
        <v>1400000000000</v>
      </c>
      <c r="Q91" s="72">
        <v>-761249999</v>
      </c>
      <c r="R91" s="72"/>
    </row>
    <row r="92" spans="1:18" ht="21.75" customHeight="1" x14ac:dyDescent="0.2">
      <c r="A92" s="8" t="s">
        <v>135</v>
      </c>
      <c r="C92" s="9">
        <v>817000</v>
      </c>
      <c r="E92" s="9">
        <v>694888948568</v>
      </c>
      <c r="G92" s="9">
        <v>690912322035</v>
      </c>
      <c r="I92" s="9">
        <v>3976626533</v>
      </c>
      <c r="K92" s="9">
        <v>817000</v>
      </c>
      <c r="M92" s="9">
        <v>694888948568</v>
      </c>
      <c r="O92" s="9">
        <v>679243740279</v>
      </c>
      <c r="Q92" s="72">
        <v>15645208289</v>
      </c>
      <c r="R92" s="72"/>
    </row>
    <row r="93" spans="1:18" ht="21.75" customHeight="1" x14ac:dyDescent="0.2">
      <c r="A93" s="11" t="s">
        <v>152</v>
      </c>
      <c r="C93" s="13">
        <v>2940000</v>
      </c>
      <c r="E93" s="13">
        <v>2476170269902</v>
      </c>
      <c r="G93" s="13">
        <v>2461913146431</v>
      </c>
      <c r="I93" s="13">
        <v>14257123471</v>
      </c>
      <c r="K93" s="13">
        <v>2940000</v>
      </c>
      <c r="M93" s="13">
        <v>2476170269902</v>
      </c>
      <c r="O93" s="13">
        <v>2356956387717</v>
      </c>
      <c r="Q93" s="74">
        <v>119213882185</v>
      </c>
      <c r="R93" s="74"/>
    </row>
    <row r="94" spans="1:18" ht="21.75" customHeight="1" x14ac:dyDescent="0.2">
      <c r="A94" s="15" t="s">
        <v>75</v>
      </c>
      <c r="C94" s="16">
        <v>663296703</v>
      </c>
      <c r="E94" s="16">
        <v>27592492889365</v>
      </c>
      <c r="G94" s="16">
        <v>27582258415849</v>
      </c>
      <c r="I94" s="16">
        <v>10234473512</v>
      </c>
      <c r="K94" s="16">
        <v>663296703</v>
      </c>
      <c r="M94" s="16">
        <v>27592492889365</v>
      </c>
      <c r="O94" s="16">
        <v>27433957432302</v>
      </c>
      <c r="Q94" s="76">
        <v>158535457081</v>
      </c>
      <c r="R94" s="76"/>
    </row>
  </sheetData>
  <mergeCells count="95">
    <mergeCell ref="Q93:R93"/>
    <mergeCell ref="Q94:R94"/>
    <mergeCell ref="Q88:R88"/>
    <mergeCell ref="Q89:R89"/>
    <mergeCell ref="Q90:R90"/>
    <mergeCell ref="Q91:R91"/>
    <mergeCell ref="Q92:R92"/>
    <mergeCell ref="Q83:R83"/>
    <mergeCell ref="Q84:R84"/>
    <mergeCell ref="Q85:R85"/>
    <mergeCell ref="Q86:R86"/>
    <mergeCell ref="Q87:R87"/>
    <mergeCell ref="Q78:R78"/>
    <mergeCell ref="Q79:R79"/>
    <mergeCell ref="Q80:R80"/>
    <mergeCell ref="Q81:R81"/>
    <mergeCell ref="Q82:R82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2026-10-25T04:35:20Z</dcterms:created>
  <dcterms:modified xsi:type="dcterms:W3CDTF">2026-10-28T06:14:17Z</dcterms:modified>
</cp:coreProperties>
</file>